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Sheet1!$A$3:$T$290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<sst xmlns="http://schemas.openxmlformats.org/spreadsheetml/2006/main" count="599" uniqueCount="318">
  <si>
    <t>2025年唐山市排污单位排污权有偿使用费</t>
  </si>
  <si>
    <t>序号</t>
  </si>
  <si>
    <t>县（市、区）</t>
  </si>
  <si>
    <t>排污单位名称</t>
  </si>
  <si>
    <t>拟确权量（吨/年）</t>
  </si>
  <si>
    <t>已通过交易取得排污权量（吨/年）</t>
  </si>
  <si>
    <t>无偿获得排污权量（吨/年）</t>
  </si>
  <si>
    <t>征收排污权使用费数额（元/年）</t>
  </si>
  <si>
    <t>缴费金额（元/年）</t>
  </si>
  <si>
    <r>
      <t>SO</t>
    </r>
    <r>
      <rPr>
        <b/>
        <vertAlign val="subscript"/>
        <sz val="11"/>
        <rFont val="仿宋_GB2312"/>
        <charset val="134"/>
      </rPr>
      <t>2</t>
    </r>
  </si>
  <si>
    <r>
      <t>NO</t>
    </r>
    <r>
      <rPr>
        <b/>
        <vertAlign val="subscript"/>
        <sz val="11"/>
        <rFont val="仿宋_GB2312"/>
        <charset val="134"/>
      </rPr>
      <t>X</t>
    </r>
  </si>
  <si>
    <t>COD</t>
  </si>
  <si>
    <r>
      <t>NH</t>
    </r>
    <r>
      <rPr>
        <b/>
        <vertAlign val="subscript"/>
        <sz val="11"/>
        <rFont val="仿宋_GB2312"/>
        <charset val="134"/>
      </rPr>
      <t>3</t>
    </r>
    <r>
      <rPr>
        <b/>
        <sz val="11"/>
        <rFont val="仿宋_GB2312"/>
        <charset val="134"/>
      </rPr>
      <t>-N</t>
    </r>
  </si>
  <si>
    <t>路南区</t>
  </si>
  <si>
    <t>唐山博澳中医医院</t>
  </si>
  <si>
    <t>唐山旭延医院有限责任公司</t>
  </si>
  <si>
    <t>唐山新源生态科技有限公司</t>
  </si>
  <si>
    <t>唐山唐诚医院</t>
  </si>
  <si>
    <t>唐山路南长生血液透析中心</t>
  </si>
  <si>
    <t>唐山飘香食品有限公司</t>
  </si>
  <si>
    <t>唐山复兴医院</t>
  </si>
  <si>
    <t>唐山煤医尚美整形美容医院有限公司</t>
  </si>
  <si>
    <t>唐山宝济堂医院有限公司</t>
  </si>
  <si>
    <t>唐山市鼎耀酒店管理有限公司</t>
  </si>
  <si>
    <t>唐山市燕都食品有限公司</t>
  </si>
  <si>
    <t>唐山市利唐食品有限公司</t>
  </si>
  <si>
    <t>路北区</t>
  </si>
  <si>
    <t>开滦总医院康复医院</t>
  </si>
  <si>
    <t>唐山爱童眼科医院</t>
  </si>
  <si>
    <t>唐山京城皮肤医院</t>
  </si>
  <si>
    <t>唐山康平心脑血管医院</t>
  </si>
  <si>
    <t>唐山康平医院</t>
  </si>
  <si>
    <t>唐山市路北区康平社区卫生服务中心</t>
  </si>
  <si>
    <t>唐山中都白癜风医院</t>
  </si>
  <si>
    <t>唐山市路北区疾病预防控制中心
（路北区卫生计生监督所）</t>
  </si>
  <si>
    <t>唐山路北景泰医院</t>
  </si>
  <si>
    <t>唐山长生血液透析中心</t>
  </si>
  <si>
    <t>唐山博创口腔医院</t>
  </si>
  <si>
    <t>唐山凤凰妇产医院</t>
  </si>
  <si>
    <t>唐山市路北区河北路街道办事处广安社区卫生服务中心</t>
  </si>
  <si>
    <t>唐山市路北区韩城镇中心卫生院</t>
  </si>
  <si>
    <t>唐山华庭医院有限公司</t>
  </si>
  <si>
    <t>唐山华夏中西医结合医院</t>
  </si>
  <si>
    <t>唐山金石中西医结合医院</t>
  </si>
  <si>
    <t>唐山市路北区龙东街道办事处社区卫生服务中心</t>
  </si>
  <si>
    <t>唐山普祥中医医院</t>
  </si>
  <si>
    <t>唐山东华肾病医院</t>
  </si>
  <si>
    <t>唐山站前医院</t>
  </si>
  <si>
    <t>唐山安定医院</t>
  </si>
  <si>
    <t>唐山市恒瑞瓷业有限公司</t>
  </si>
  <si>
    <t>唐山金荣医院</t>
  </si>
  <si>
    <t>唐山市路北区施二姐食品加工厂</t>
  </si>
  <si>
    <r>
      <rPr>
        <sz val="12"/>
        <rFont val="宋体"/>
        <charset val="134"/>
      </rPr>
      <t>路北区</t>
    </r>
  </si>
  <si>
    <t>唐山浩润水洗有限公司</t>
  </si>
  <si>
    <t>唐山达润上医中医医院（美域店）</t>
  </si>
  <si>
    <t>唐山爱尔眼科医院有限公司</t>
  </si>
  <si>
    <t>开平区</t>
  </si>
  <si>
    <t>唐山盛梅陶瓷有限公司</t>
  </si>
  <si>
    <t>唐山鑫联瓷业有限公司（唐山市开平区鑫联骨质瓷厂）</t>
  </si>
  <si>
    <t>唐山市开平区马家沟耐火材料厂</t>
  </si>
  <si>
    <t>河北鼎晨农业集团有限公司</t>
  </si>
  <si>
    <t>唐山奇隆洁具有限公司</t>
  </si>
  <si>
    <t>河北国亮新材料股份有限公司</t>
  </si>
  <si>
    <t>唐山盛通辊轴制造有限公司</t>
  </si>
  <si>
    <t>唐山市山水陶瓷有限公司</t>
  </si>
  <si>
    <t>唐山宝陶陶瓷有限公司</t>
  </si>
  <si>
    <t>唐山国新赛隆科技有限公司</t>
  </si>
  <si>
    <t>唐山市开平区鸿鑫瓷厂</t>
  </si>
  <si>
    <t>唐山市开平区冠名瓷厂</t>
  </si>
  <si>
    <t>唐山市创艺瓷业有限公司</t>
  </si>
  <si>
    <t>河北香宇肉类制品有限公司</t>
  </si>
  <si>
    <t>唐山昱邦新型建材有限公司</t>
  </si>
  <si>
    <t>唐山银北冶金锻造有限公司</t>
  </si>
  <si>
    <t>唐山市开平区隆和瓷厂</t>
  </si>
  <si>
    <t>唐山陶瓷马家沟耐火材料制品有限公司</t>
  </si>
  <si>
    <t>唐山市新型耐火材料厂</t>
  </si>
  <si>
    <t>唐山市鸿运重型锻造厂（北厂）</t>
  </si>
  <si>
    <t>唐山市鸿运重型锻造厂（南厂）</t>
  </si>
  <si>
    <t>唐山市开平区利丰瓷厂</t>
  </si>
  <si>
    <t>唐山市开平区盛旺瓷厂</t>
  </si>
  <si>
    <t>唐山中硅科技有限公司</t>
  </si>
  <si>
    <t>河北玖韵瓷业有限公司</t>
  </si>
  <si>
    <t>唐山五兄弟食品有限公司</t>
  </si>
  <si>
    <t>唐山市开平区雷曼食品厂</t>
  </si>
  <si>
    <t>唐山万兴建材有限公司</t>
  </si>
  <si>
    <t>唐山宏福远食品有限公司</t>
  </si>
  <si>
    <t>古冶区</t>
  </si>
  <si>
    <t>唐山泰科科技有限公司</t>
  </si>
  <si>
    <t>唐山宝兴耐火材料有限公司</t>
  </si>
  <si>
    <t>唐山利民伟艳美食品有限公司</t>
  </si>
  <si>
    <t>唐山金发水泥制品有限公司</t>
  </si>
  <si>
    <t>丰南区</t>
  </si>
  <si>
    <t>唐山梦牌瓷业有限公司</t>
  </si>
  <si>
    <t>唐山成达骨质瓷有限公司</t>
  </si>
  <si>
    <t>福麟（唐山）科技有限公司</t>
  </si>
  <si>
    <t>唐山梦牌瓷业有限公司大新庄工厂</t>
  </si>
  <si>
    <t>唐山欧格仕智能卫浴有限公司</t>
  </si>
  <si>
    <t>唐山市丰华陶瓷有限公司</t>
  </si>
  <si>
    <t>唐山铸永诚混凝土有限公司
（原唐山诚信建筑工程有限公司搅拌站）</t>
  </si>
  <si>
    <t>唐山市丰南区丰美食品厂</t>
  </si>
  <si>
    <t>唐山市丰南区董各庄保温材料厂</t>
  </si>
  <si>
    <t>唐山市丰南区鹏辉餐具清洗消毒中心</t>
  </si>
  <si>
    <t>唐山市丰南区洁康餐具消毒配送服务有限公司</t>
  </si>
  <si>
    <t>唐山市施尔得肉制品有限公司</t>
  </si>
  <si>
    <t>唐山丰华瓷业有限公司</t>
  </si>
  <si>
    <t>河北东方希望动物食品有限公司</t>
  </si>
  <si>
    <t>唐山胜利工业瓷有限公司</t>
  </si>
  <si>
    <t>唐山市军华特种陶瓷厂</t>
  </si>
  <si>
    <t>唐山爱康医院</t>
  </si>
  <si>
    <t>唐山市高科瓷厂</t>
  </si>
  <si>
    <t>唐山市高铝刚玉工业陶瓷厂</t>
  </si>
  <si>
    <t>唐山市丰南区春良节能制板厂</t>
  </si>
  <si>
    <t>唐山市林兴装饰有限公司</t>
  </si>
  <si>
    <t>唐山市丰南区长虹高铝瓷厂</t>
  </si>
  <si>
    <t>唐山市丰南区青刚金属加工厂</t>
  </si>
  <si>
    <t>唐山江腾粮油有限公司</t>
  </si>
  <si>
    <t>唐山宝丰管桩有限公司</t>
  </si>
  <si>
    <t>唐山市丰南区东顺食品厂</t>
  </si>
  <si>
    <t>唐山市丰南区鼎新蔬菜出口加工有限公司</t>
  </si>
  <si>
    <t>唐山市天宏瓷业有限公司</t>
  </si>
  <si>
    <t>唐山市丰南区岔河镇小永熟食加工部</t>
  </si>
  <si>
    <t>丰润区</t>
  </si>
  <si>
    <t>康益食品有限公司</t>
  </si>
  <si>
    <t>唐山市丰润区龙和顺食品有限公司</t>
  </si>
  <si>
    <t>唐山科之盟糖业有限公司</t>
  </si>
  <si>
    <t>唐山威奥轨道交通设备有限公司</t>
  </si>
  <si>
    <t>唐山市丰润区鑫德尔钢质门窗厂</t>
  </si>
  <si>
    <t>中材建设有限公司</t>
  </si>
  <si>
    <t>唐山时创高温材料股份有限公司</t>
  </si>
  <si>
    <t>华港燃气集团唐山华鑫天然气有限公司</t>
  </si>
  <si>
    <t>唐山市丰润区忠华新型建筑模板厂</t>
  </si>
  <si>
    <t>唐山丰钰轨道交通装备有限公司</t>
  </si>
  <si>
    <t>唐山谷家园酿酒有限公司</t>
  </si>
  <si>
    <t>北京埃利沃德科技有限公司丰润分公司</t>
  </si>
  <si>
    <t>唐山鉴霖木业有限公司</t>
  </si>
  <si>
    <t>唐山市鼎然门业有限公司</t>
  </si>
  <si>
    <t>唐山剑湖轨道科技有限公司</t>
  </si>
  <si>
    <t>唐山新誉轨道设备有限公司</t>
  </si>
  <si>
    <t>唐山丰润长生血液透析中心</t>
  </si>
  <si>
    <t>唐山市盛世康洁酒店用品消毒有限公司</t>
  </si>
  <si>
    <t>唐山市丰润区井盛井管厂</t>
  </si>
  <si>
    <t>唐山市丰润区前泥河金山炒货厂</t>
  </si>
  <si>
    <t>唐山市丰润区华宇水泥有限公司</t>
  </si>
  <si>
    <t>唐山市丰润区鼎泰木业有限公司</t>
  </si>
  <si>
    <t>唐山兰旗木业有限公司</t>
  </si>
  <si>
    <t>唐山市丰润区兴民建筑模板销售部</t>
  </si>
  <si>
    <t>唐山市丰润区丽鑫建筑模板厂</t>
  </si>
  <si>
    <t>唐山市丰润区顺鑫建筑模板厂</t>
  </si>
  <si>
    <t>唐山市丰润区江山泡沫制品厂（普通合伙）</t>
  </si>
  <si>
    <t>唐山市丰润区誉国新型建材厂</t>
  </si>
  <si>
    <t>唐山市翎昆门窗制造有限公司</t>
  </si>
  <si>
    <t>乐亭县</t>
  </si>
  <si>
    <t>唐山鼎晖食品股份有限公司</t>
  </si>
  <si>
    <t>唐山金土地食品有限公司</t>
  </si>
  <si>
    <t>唐山恒腾食品有限公司</t>
  </si>
  <si>
    <t>乐亭县利晨畜禽无害化处理厂</t>
  </si>
  <si>
    <t>乐亭县振华食品有限公司</t>
  </si>
  <si>
    <t>唐山冀东果菜有限公司</t>
  </si>
  <si>
    <t>唐山颗蜜食品有限公司</t>
  </si>
  <si>
    <t>唐山宏丰食品有限公司</t>
  </si>
  <si>
    <t>乐亭县明艳实业有限责任公司</t>
  </si>
  <si>
    <t>乐亭县刘氏熟肉制品加工厂</t>
  </si>
  <si>
    <t>乐亭县佑安医院</t>
  </si>
  <si>
    <t>唐山诚佑科技有限公司</t>
  </si>
  <si>
    <t>乐亭县康华医院有限公司</t>
  </si>
  <si>
    <t>北京京东科技（乐亭）有限公司</t>
  </si>
  <si>
    <t>乐亭祥亭医院有限公司</t>
  </si>
  <si>
    <t>滦南县</t>
  </si>
  <si>
    <t>唐山川欧森塑料制品有限公司</t>
  </si>
  <si>
    <t>唐山市利丞农具制造厂</t>
  </si>
  <si>
    <t>滦南县三合钢镐厂</t>
  </si>
  <si>
    <t>滦南县振森五金工具厂</t>
  </si>
  <si>
    <t>滦南县瑞华五金工具厂</t>
  </si>
  <si>
    <t>滦南县强力钢镐厂</t>
  </si>
  <si>
    <t>滦南县鑫锚五金工具厂</t>
  </si>
  <si>
    <t>唐山舜能力丰电力器材有限公司</t>
  </si>
  <si>
    <t>唐山德仟金属制造有限公司</t>
  </si>
  <si>
    <t>滦南华佗第二医院有限公司</t>
  </si>
  <si>
    <t>滦南县义田农业机械有限公司</t>
  </si>
  <si>
    <t>滦南华健医院有限公司</t>
  </si>
  <si>
    <t>滦南县祁庄子三得利轧片厂</t>
  </si>
  <si>
    <t>滦南县星光制勺厂</t>
  </si>
  <si>
    <t>滦南县新兴制勺厂</t>
  </si>
  <si>
    <t>滦南县永旺轧片厂</t>
  </si>
  <si>
    <t>唐山金奎食品有限公司</t>
  </si>
  <si>
    <t>滦南县乐新农具厂</t>
  </si>
  <si>
    <t>滦南县金辉钢叉厂</t>
  </si>
  <si>
    <t>滦南县俊英五金工具厂</t>
  </si>
  <si>
    <t>滦南航宇酸菜厂</t>
  </si>
  <si>
    <t>滦南县刘陆轧片厂</t>
  </si>
  <si>
    <t>滦南县瑞三农具加工厂</t>
  </si>
  <si>
    <t>唐山正兴电子衡器有限公司滦南城西分公司</t>
  </si>
  <si>
    <t>滦南县桂清工具厂</t>
  </si>
  <si>
    <t>滦南金羽饲料有限公司</t>
  </si>
  <si>
    <t>滦南县洪明粮食加工厂</t>
  </si>
  <si>
    <t>滦南县诚成饲料有限责任公司</t>
  </si>
  <si>
    <t>滦南县宏鑫保温材料厂</t>
  </si>
  <si>
    <t>滦南益水源饮料有限公司</t>
  </si>
  <si>
    <t>唐山市众鑫饲料有限公司</t>
  </si>
  <si>
    <t>唐山海都水产食品有限公司</t>
  </si>
  <si>
    <t>江兴饮品（唐山）有限公司</t>
  </si>
  <si>
    <t>唐山妙果郎食品有限公司</t>
  </si>
  <si>
    <t>滦南县兆镒农具厂</t>
  </si>
  <si>
    <t>滦南县鑫满五金工具厂</t>
  </si>
  <si>
    <t>滦南县永江五金工具厂</t>
  </si>
  <si>
    <t>滦南县源利五金工具厂</t>
  </si>
  <si>
    <t>滦南县宏昌机械配件制造厂</t>
  </si>
  <si>
    <t>迁安市</t>
  </si>
  <si>
    <t>迁安康甫医院</t>
  </si>
  <si>
    <t>迁安德泰医院</t>
  </si>
  <si>
    <t>迁安广泽医院</t>
  </si>
  <si>
    <t>迁安万佳骨科医院</t>
  </si>
  <si>
    <t>迁安市睿乾耐火材料有限公司</t>
  </si>
  <si>
    <t>唐山市金沙工贸有限公司</t>
  </si>
  <si>
    <t>迁安市九旺锻造有限公司</t>
  </si>
  <si>
    <t>迁安怡蕙达新能源有限公司</t>
  </si>
  <si>
    <t>迁安市宏祥氧化铁有限公司</t>
  </si>
  <si>
    <t>迁安市耀阳工贸有限公司</t>
  </si>
  <si>
    <t>迁安首钢矿业化工有限公司</t>
  </si>
  <si>
    <t>河北天宁化工有限公司迁安分公司</t>
  </si>
  <si>
    <t>迁安爱尔眼科医院有限公司</t>
  </si>
  <si>
    <t>迁安博康医院</t>
  </si>
  <si>
    <t>迁西县</t>
  </si>
  <si>
    <t>唐山本物食品有限公司</t>
  </si>
  <si>
    <t>河北瑞兆激光再制造技术股份有限公司</t>
  </si>
  <si>
    <t>唐山市文旅栗醇食品有限责任公司</t>
  </si>
  <si>
    <t>遵化市</t>
  </si>
  <si>
    <t>遵化市烁鑫新能源有限公司</t>
  </si>
  <si>
    <t>四洲（河北）食品有限公司</t>
  </si>
  <si>
    <t>玉田县</t>
  </si>
  <si>
    <t>唐山得地食品有限公司</t>
  </si>
  <si>
    <t>玉田县天昊纤维制品有限公司</t>
  </si>
  <si>
    <t>玉田县柏宏床垫制造有限公司</t>
  </si>
  <si>
    <t>曹妃甸区</t>
  </si>
  <si>
    <t>唐山海丰瓷业有限公司</t>
  </si>
  <si>
    <t>唐山宇华燃气有限公司</t>
  </si>
  <si>
    <t>唐山埔铭矿业有限公司</t>
  </si>
  <si>
    <t>唐山自然园米业有限公司</t>
  </si>
  <si>
    <t>唐山市曹妃甸区昌宏饲料有限责任公司</t>
  </si>
  <si>
    <t>唐山市唐丰盐业有限责任公司</t>
  </si>
  <si>
    <t>唐山万通发动机检修有限公司</t>
  </si>
  <si>
    <t>唐山亿昌热能科技有限公司</t>
  </si>
  <si>
    <t>唐山曹妃甸木业股份有限公司</t>
  </si>
  <si>
    <t>河北津安百川模块化集成房屋有限公司</t>
  </si>
  <si>
    <t>唐山柯灵科技有限公司</t>
  </si>
  <si>
    <t>唐山市九晨水泥制品有限公司</t>
  </si>
  <si>
    <t>中铁十四局集团房桥有限公司唐山分公司</t>
  </si>
  <si>
    <t>唐山华商金属制品股份有限公司</t>
  </si>
  <si>
    <t>唐山曹妃甸区通弘冶金专用设备制造有限公司</t>
  </si>
  <si>
    <t>唐山兴达成新型建材有限公司</t>
  </si>
  <si>
    <t>唐山曹妃甸德茵达新材料科技有限公司</t>
  </si>
  <si>
    <t>金隅电气（唐山）有限责任公司</t>
  </si>
  <si>
    <t>唐山双合石化有限公司</t>
  </si>
  <si>
    <t>唐山市曹妃甸区康顺米业有限公司</t>
  </si>
  <si>
    <t>唐山天锦木业有限公司</t>
  </si>
  <si>
    <t>唐山明诚矿业有限公司</t>
  </si>
  <si>
    <t>高新区</t>
  </si>
  <si>
    <t>唐山金方圆骨质瓷制造有限公司</t>
  </si>
  <si>
    <t>爱协林天捷热处理系统（唐山）有限公司</t>
  </si>
  <si>
    <t>唐山军宇电气设备有限公司</t>
  </si>
  <si>
    <t>唐山市聚弛环保科技有限责任公司</t>
  </si>
  <si>
    <t>福赛特(唐山)新材料有限公司</t>
  </si>
  <si>
    <t>唐山市立伟窑具厂</t>
  </si>
  <si>
    <t>唐山市高新技术产业开发区信达陶瓷加工厂</t>
  </si>
  <si>
    <t>隆达骨质瓷有限公司</t>
  </si>
  <si>
    <t>唐山高新技术产业园区化工理化瓷厂</t>
  </si>
  <si>
    <t>唐山松下产业机器有限公司</t>
  </si>
  <si>
    <t>江东电气（唐山）有限公司</t>
  </si>
  <si>
    <t>芦台经济开发区</t>
  </si>
  <si>
    <t>唐山华信柜业有限公司</t>
  </si>
  <si>
    <t>河北丰恒顺家居有限公司</t>
  </si>
  <si>
    <t>唐山东来金属制品有限公司</t>
  </si>
  <si>
    <t>康宏益发（唐山）木制品有限公司</t>
  </si>
  <si>
    <t>唐山鑫美尚金属制品有限公司</t>
  </si>
  <si>
    <t>唐山阿尔菲索耐火纤维有限公司</t>
  </si>
  <si>
    <t>东方兴泰智能科技发展（唐山）有限公司</t>
  </si>
  <si>
    <t>唐山芦台经济开发区雄九金属制品厂</t>
  </si>
  <si>
    <t>唐山市芦台经济技术开发区俊驼金属制品厂</t>
  </si>
  <si>
    <t>唐山芦台经济开发区佳尔美金属制品厂</t>
  </si>
  <si>
    <t>唐山津泰实业有限公司</t>
  </si>
  <si>
    <t>芦台经济开发区佳瑞金属制品厂</t>
  </si>
  <si>
    <t>唐山正合盛金属制品有限公司</t>
  </si>
  <si>
    <t>华远佳业（唐山）实业有限公司</t>
  </si>
  <si>
    <t>唐山皆佳暖通设备有限公司</t>
  </si>
  <si>
    <t>唐山市紫瑞天成科技有限公司</t>
  </si>
  <si>
    <t>河北雅居集成房屋有限公司</t>
  </si>
  <si>
    <t>唐山晶须复合材料制造有限公司</t>
  </si>
  <si>
    <t>芦台经济开发区龙腾金属制品厂</t>
  </si>
  <si>
    <t>蓝盾实业河北有限公司</t>
  </si>
  <si>
    <t>芦台经济开发区玉柱山金属制品厂</t>
  </si>
  <si>
    <t>唐山睿发金属制品有限公司</t>
  </si>
  <si>
    <t>唐山市金格瑞金属制品有限公司</t>
  </si>
  <si>
    <t>唐山芦台经济开发区利轩金属制品厂</t>
  </si>
  <si>
    <t>芦台经济开发区宇峰金属制品厂</t>
  </si>
  <si>
    <t>唐山芦台经济开发区居祥金属制品厂</t>
  </si>
  <si>
    <t>唐山市富佳金属制品有限公司</t>
  </si>
  <si>
    <t>芦台经济开发区古海岸酒业有限公司</t>
  </si>
  <si>
    <t>汉沽管理区</t>
  </si>
  <si>
    <t>唐山市京黑马家具有限公司</t>
  </si>
  <si>
    <t>德威标准木业（唐山）有限公司</t>
  </si>
  <si>
    <t>河北富振实业有限责任公司</t>
  </si>
  <si>
    <t>唐山益众新型建材有限公司</t>
  </si>
  <si>
    <t>唐山津丰泓泵业股份有限公司</t>
  </si>
  <si>
    <t>唐山市汉沽管理区医院</t>
  </si>
  <si>
    <t>唐山市汉沽管理区净洁康清洁服务有限公司</t>
  </si>
  <si>
    <t>唐山市澳华生物科技有限公司</t>
  </si>
  <si>
    <t>海港经济开发区</t>
  </si>
  <si>
    <t>唐山麦迪逊高岭土股份有限公司</t>
  </si>
  <si>
    <t>唐山盛岛混凝土销售有限公司</t>
  </si>
  <si>
    <t>河北冷科特种装备有限公司</t>
  </si>
  <si>
    <t>唐山市吉祥家具有限公司</t>
  </si>
  <si>
    <t>科梦风电设备唐山有限公司</t>
  </si>
  <si>
    <t>佰亿佳家居装饰材料河北有限公司</t>
  </si>
  <si>
    <t>河北彦博彩涂板业有限公司</t>
  </si>
  <si>
    <t>唐山市汉沽管理区君宝生态农业科技有限公司</t>
  </si>
  <si>
    <t>唐山市福悦兴金属制品有限公司</t>
  </si>
  <si>
    <t>滦南煜达建材有限公司</t>
  </si>
  <si>
    <t>唐山市丰润区鑫宏程水泥有限公司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</si>
</sst>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2"/>
      <name val="宋体"/>
      <charset val="134"/>
    </font>
    <font>
      <sz val="14"/>
      <name val="宋体"/>
      <charset val="134"/>
    </font>
    <font>
      <b/>
      <sz val="11"/>
      <name val="仿宋_GB2312"/>
      <charset val="134"/>
    </font>
    <font>
      <sz val="11"/>
      <name val="方正仿宋_GBK"/>
      <charset val="134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vertAlign val="subscript"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0"/>
  <sheetViews>
    <sheetView tabSelected="1" zoomScale="115" zoomScaleNormal="115" workbookViewId="0">
      <pane ySplit="3" topLeftCell="A4" activePane="bottomLeft" state="frozen"/>
      <selection/>
      <selection pane="bottomLeft" activeCell="A1" sqref="A1:T1"/>
    </sheetView>
  </sheetViews>
  <sheetFormatPr defaultColWidth="9" defaultRowHeight="14.25"/>
  <cols>
    <col min="1" max="1" width="8.125" style="1" customWidth="1"/>
    <col min="2" max="2" width="9" style="1"/>
    <col min="3" max="3" width="20.75" style="3" customWidth="1"/>
    <col min="4" max="5" width="8.125" style="1" customWidth="1"/>
    <col min="6" max="6" width="7.25" style="1" customWidth="1"/>
    <col min="7" max="7" width="6.5" style="1" customWidth="1"/>
    <col min="8" max="9" width="7.625" style="1" customWidth="1"/>
    <col min="10" max="10" width="7.25" style="1" customWidth="1"/>
    <col min="11" max="11" width="6.5" style="1" customWidth="1"/>
    <col min="12" max="13" width="8.125" style="1" customWidth="1"/>
    <col min="14" max="15" width="6.5" style="1" customWidth="1"/>
    <col min="16" max="16" width="9.24166666666667" style="4" customWidth="1"/>
    <col min="17" max="17" width="8.69166666666667" style="4" customWidth="1"/>
    <col min="18" max="18" width="6.73333333333333" style="4" customWidth="1"/>
    <col min="19" max="19" width="7.175" style="4" customWidth="1"/>
    <col min="20" max="20" width="8.90833333333333" style="4" customWidth="1"/>
    <col min="21" max="16384" width="9" style="1"/>
  </cols>
  <sheetData>
    <row r="1" ht="4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6" t="s">
        <v>1</v>
      </c>
      <c r="B2" s="7" t="s">
        <v>2</v>
      </c>
      <c r="C2" s="7" t="s">
        <v>3</v>
      </c>
      <c r="D2" s="6" t="s">
        <v>4</v>
      </c>
      <c r="E2" s="6"/>
      <c r="F2" s="6"/>
      <c r="G2" s="6"/>
      <c r="H2" s="8" t="s">
        <v>5</v>
      </c>
      <c r="I2" s="8"/>
      <c r="J2" s="8"/>
      <c r="K2" s="8"/>
      <c r="L2" s="6" t="s">
        <v>6</v>
      </c>
      <c r="M2" s="6"/>
      <c r="N2" s="6"/>
      <c r="O2" s="6"/>
      <c r="P2" s="16" t="s">
        <v>7</v>
      </c>
      <c r="Q2" s="16"/>
      <c r="R2" s="16"/>
      <c r="S2" s="16"/>
      <c r="T2" s="18" t="s">
        <v>8</v>
      </c>
    </row>
    <row r="3" ht="15.75" spans="1:20">
      <c r="A3" s="6"/>
      <c r="B3" s="7"/>
      <c r="C3" s="7"/>
      <c r="D3" s="6" t="s">
        <v>9</v>
      </c>
      <c r="E3" s="6" t="s">
        <v>10</v>
      </c>
      <c r="F3" s="6" t="s">
        <v>11</v>
      </c>
      <c r="G3" s="6" t="s">
        <v>12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9</v>
      </c>
      <c r="M3" s="6" t="s">
        <v>10</v>
      </c>
      <c r="N3" s="6" t="s">
        <v>11</v>
      </c>
      <c r="O3" s="6" t="s">
        <v>12</v>
      </c>
      <c r="P3" s="16" t="s">
        <v>9</v>
      </c>
      <c r="Q3" s="16" t="s">
        <v>10</v>
      </c>
      <c r="R3" s="16" t="s">
        <v>11</v>
      </c>
      <c r="S3" s="16" t="s">
        <v>12</v>
      </c>
      <c r="T3" s="18"/>
    </row>
    <row r="4" spans="1:20">
      <c r="A4" s="9">
        <v>1</v>
      </c>
      <c r="B4" s="9" t="s">
        <v>13</v>
      </c>
      <c r="C4" s="9" t="s">
        <v>14</v>
      </c>
      <c r="D4" s="10">
        <v>0</v>
      </c>
      <c r="E4" s="10">
        <v>0</v>
      </c>
      <c r="F4" s="10">
        <v>0.358</v>
      </c>
      <c r="G4" s="10">
        <v>0.036</v>
      </c>
      <c r="H4" s="10">
        <v>0</v>
      </c>
      <c r="I4" s="10">
        <v>0</v>
      </c>
      <c r="J4" s="10">
        <v>0.358</v>
      </c>
      <c r="K4" s="11">
        <v>0</v>
      </c>
      <c r="L4" s="11">
        <v>0</v>
      </c>
      <c r="M4" s="11">
        <v>0</v>
      </c>
      <c r="N4" s="11">
        <v>0</v>
      </c>
      <c r="O4" s="10">
        <v>0.036</v>
      </c>
      <c r="P4" s="17">
        <f>L4*450</f>
        <v>0</v>
      </c>
      <c r="Q4" s="17">
        <f>M4*350</f>
        <v>0</v>
      </c>
      <c r="R4" s="17">
        <f>N4*300</f>
        <v>0</v>
      </c>
      <c r="S4" s="17">
        <f>O4*800</f>
        <v>28.8</v>
      </c>
      <c r="T4" s="17">
        <f t="shared" ref="T4:T49" si="0">P4+Q4+R4+S4</f>
        <v>28.8</v>
      </c>
    </row>
    <row r="5" ht="27" spans="1:20">
      <c r="A5" s="9">
        <v>2</v>
      </c>
      <c r="B5" s="9" t="s">
        <v>13</v>
      </c>
      <c r="C5" s="9" t="s">
        <v>15</v>
      </c>
      <c r="D5" s="10">
        <v>0</v>
      </c>
      <c r="E5" s="10">
        <v>0</v>
      </c>
      <c r="F5" s="10">
        <v>0.173</v>
      </c>
      <c r="G5" s="10">
        <v>0.017</v>
      </c>
      <c r="H5" s="11">
        <v>0</v>
      </c>
      <c r="I5" s="11">
        <v>0</v>
      </c>
      <c r="J5" s="10">
        <v>0.173</v>
      </c>
      <c r="K5" s="11">
        <v>0</v>
      </c>
      <c r="L5" s="11">
        <v>0</v>
      </c>
      <c r="M5" s="11">
        <v>0</v>
      </c>
      <c r="N5" s="11">
        <v>0</v>
      </c>
      <c r="O5" s="10">
        <v>0.017</v>
      </c>
      <c r="P5" s="17">
        <f t="shared" ref="P5:P49" si="1">L5*450</f>
        <v>0</v>
      </c>
      <c r="Q5" s="17">
        <f t="shared" ref="Q5:Q49" si="2">M5*350</f>
        <v>0</v>
      </c>
      <c r="R5" s="17">
        <f t="shared" ref="R5:R49" si="3">N5*300</f>
        <v>0</v>
      </c>
      <c r="S5" s="17">
        <f t="shared" ref="S5:S49" si="4">O5*800</f>
        <v>13.6</v>
      </c>
      <c r="T5" s="17">
        <f t="shared" si="0"/>
        <v>13.6</v>
      </c>
    </row>
    <row r="6" ht="27" spans="1:20">
      <c r="A6" s="9">
        <v>3</v>
      </c>
      <c r="B6" s="9" t="s">
        <v>13</v>
      </c>
      <c r="C6" s="9" t="s">
        <v>16</v>
      </c>
      <c r="D6" s="10">
        <v>0.012</v>
      </c>
      <c r="E6" s="10">
        <v>0.061</v>
      </c>
      <c r="F6" s="10">
        <v>0</v>
      </c>
      <c r="G6" s="10">
        <v>0</v>
      </c>
      <c r="H6" s="11">
        <v>0</v>
      </c>
      <c r="I6" s="11">
        <v>0</v>
      </c>
      <c r="J6" s="11">
        <v>0</v>
      </c>
      <c r="K6" s="11">
        <v>0</v>
      </c>
      <c r="L6" s="10">
        <v>0.012</v>
      </c>
      <c r="M6" s="10">
        <v>0.061</v>
      </c>
      <c r="N6" s="10">
        <v>0</v>
      </c>
      <c r="O6" s="10">
        <v>0</v>
      </c>
      <c r="P6" s="17">
        <f t="shared" si="1"/>
        <v>5.4</v>
      </c>
      <c r="Q6" s="17">
        <f t="shared" si="2"/>
        <v>21.35</v>
      </c>
      <c r="R6" s="17">
        <f t="shared" si="3"/>
        <v>0</v>
      </c>
      <c r="S6" s="17">
        <f t="shared" si="4"/>
        <v>0</v>
      </c>
      <c r="T6" s="17">
        <f t="shared" si="0"/>
        <v>26.75</v>
      </c>
    </row>
    <row r="7" spans="1:20">
      <c r="A7" s="9">
        <v>4</v>
      </c>
      <c r="B7" s="9" t="s">
        <v>13</v>
      </c>
      <c r="C7" s="9" t="s">
        <v>17</v>
      </c>
      <c r="D7" s="11">
        <v>0</v>
      </c>
      <c r="E7" s="11">
        <v>0</v>
      </c>
      <c r="F7" s="11">
        <v>0.028</v>
      </c>
      <c r="G7" s="11">
        <v>0.003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0.028</v>
      </c>
      <c r="O7" s="11">
        <v>0.003</v>
      </c>
      <c r="P7" s="17">
        <f t="shared" si="1"/>
        <v>0</v>
      </c>
      <c r="Q7" s="17">
        <f t="shared" si="2"/>
        <v>0</v>
      </c>
      <c r="R7" s="17">
        <f t="shared" si="3"/>
        <v>8.4</v>
      </c>
      <c r="S7" s="17">
        <f t="shared" si="4"/>
        <v>2.4</v>
      </c>
      <c r="T7" s="17">
        <f t="shared" si="0"/>
        <v>10.8</v>
      </c>
    </row>
    <row r="8" ht="27" spans="1:20">
      <c r="A8" s="9">
        <v>5</v>
      </c>
      <c r="B8" s="9" t="s">
        <v>13</v>
      </c>
      <c r="C8" s="9" t="s">
        <v>18</v>
      </c>
      <c r="D8" s="10">
        <v>0</v>
      </c>
      <c r="E8" s="10">
        <v>0</v>
      </c>
      <c r="F8" s="10">
        <v>0.25</v>
      </c>
      <c r="G8" s="10">
        <v>0.025</v>
      </c>
      <c r="H8" s="11">
        <v>0</v>
      </c>
      <c r="I8" s="11">
        <v>0</v>
      </c>
      <c r="J8" s="10">
        <v>0.25</v>
      </c>
      <c r="K8" s="10">
        <v>0</v>
      </c>
      <c r="L8" s="11">
        <v>0</v>
      </c>
      <c r="M8" s="11">
        <v>0</v>
      </c>
      <c r="N8" s="10">
        <v>0</v>
      </c>
      <c r="O8" s="10">
        <v>0.025</v>
      </c>
      <c r="P8" s="17">
        <f t="shared" si="1"/>
        <v>0</v>
      </c>
      <c r="Q8" s="17">
        <f t="shared" si="2"/>
        <v>0</v>
      </c>
      <c r="R8" s="17">
        <f t="shared" si="3"/>
        <v>0</v>
      </c>
      <c r="S8" s="17">
        <f t="shared" si="4"/>
        <v>20</v>
      </c>
      <c r="T8" s="17">
        <f t="shared" si="0"/>
        <v>20</v>
      </c>
    </row>
    <row r="9" spans="1:20">
      <c r="A9" s="9">
        <v>6</v>
      </c>
      <c r="B9" s="9" t="s">
        <v>13</v>
      </c>
      <c r="C9" s="9" t="s">
        <v>19</v>
      </c>
      <c r="D9" s="10">
        <v>0.007</v>
      </c>
      <c r="E9" s="10">
        <v>0.021</v>
      </c>
      <c r="F9" s="10">
        <v>0.036</v>
      </c>
      <c r="G9" s="10">
        <v>0.004</v>
      </c>
      <c r="H9" s="11">
        <v>0</v>
      </c>
      <c r="I9" s="11">
        <v>0</v>
      </c>
      <c r="J9" s="11">
        <v>0</v>
      </c>
      <c r="K9" s="11">
        <v>0</v>
      </c>
      <c r="L9" s="10">
        <v>0.007</v>
      </c>
      <c r="M9" s="10">
        <v>0.021</v>
      </c>
      <c r="N9" s="10">
        <v>0.036</v>
      </c>
      <c r="O9" s="10">
        <v>0.004</v>
      </c>
      <c r="P9" s="17">
        <f t="shared" si="1"/>
        <v>3.15</v>
      </c>
      <c r="Q9" s="17">
        <f t="shared" si="2"/>
        <v>7.35</v>
      </c>
      <c r="R9" s="17">
        <f t="shared" si="3"/>
        <v>10.8</v>
      </c>
      <c r="S9" s="17">
        <f t="shared" si="4"/>
        <v>3.2</v>
      </c>
      <c r="T9" s="17">
        <f t="shared" si="0"/>
        <v>24.5</v>
      </c>
    </row>
    <row r="10" spans="1:20">
      <c r="A10" s="9">
        <v>7</v>
      </c>
      <c r="B10" s="9" t="s">
        <v>13</v>
      </c>
      <c r="C10" s="9" t="s">
        <v>20</v>
      </c>
      <c r="D10" s="10">
        <v>0</v>
      </c>
      <c r="E10" s="10">
        <v>0</v>
      </c>
      <c r="F10" s="10">
        <v>0.089</v>
      </c>
      <c r="G10" s="10">
        <v>0.009</v>
      </c>
      <c r="H10" s="11">
        <v>0</v>
      </c>
      <c r="I10" s="11">
        <v>0</v>
      </c>
      <c r="J10" s="11">
        <v>0</v>
      </c>
      <c r="K10" s="11">
        <v>0</v>
      </c>
      <c r="L10" s="10">
        <v>0</v>
      </c>
      <c r="M10" s="10">
        <v>0</v>
      </c>
      <c r="N10" s="10">
        <v>0.089</v>
      </c>
      <c r="O10" s="10">
        <v>0.009</v>
      </c>
      <c r="P10" s="17">
        <f t="shared" si="1"/>
        <v>0</v>
      </c>
      <c r="Q10" s="17">
        <f t="shared" si="2"/>
        <v>0</v>
      </c>
      <c r="R10" s="17">
        <f t="shared" si="3"/>
        <v>26.7</v>
      </c>
      <c r="S10" s="17">
        <f t="shared" si="4"/>
        <v>7.2</v>
      </c>
      <c r="T10" s="17">
        <f t="shared" si="0"/>
        <v>33.9</v>
      </c>
    </row>
    <row r="11" ht="27" spans="1:20">
      <c r="A11" s="9">
        <v>8</v>
      </c>
      <c r="B11" s="9" t="s">
        <v>13</v>
      </c>
      <c r="C11" s="9" t="s">
        <v>21</v>
      </c>
      <c r="D11" s="10">
        <v>0</v>
      </c>
      <c r="E11" s="10">
        <v>0</v>
      </c>
      <c r="F11" s="10">
        <v>0.053</v>
      </c>
      <c r="G11" s="10">
        <v>0.005</v>
      </c>
      <c r="H11" s="11">
        <v>0</v>
      </c>
      <c r="I11" s="11">
        <v>0</v>
      </c>
      <c r="J11" s="11">
        <v>0</v>
      </c>
      <c r="K11" s="11">
        <v>0</v>
      </c>
      <c r="L11" s="10">
        <v>0</v>
      </c>
      <c r="M11" s="10">
        <v>0</v>
      </c>
      <c r="N11" s="10">
        <v>0.053</v>
      </c>
      <c r="O11" s="10">
        <v>0.005</v>
      </c>
      <c r="P11" s="17">
        <f t="shared" si="1"/>
        <v>0</v>
      </c>
      <c r="Q11" s="17">
        <f t="shared" si="2"/>
        <v>0</v>
      </c>
      <c r="R11" s="17">
        <f t="shared" si="3"/>
        <v>15.9</v>
      </c>
      <c r="S11" s="17">
        <f t="shared" si="4"/>
        <v>4</v>
      </c>
      <c r="T11" s="17">
        <f t="shared" si="0"/>
        <v>19.9</v>
      </c>
    </row>
    <row r="12" ht="27" spans="1:20">
      <c r="A12" s="9">
        <v>9</v>
      </c>
      <c r="B12" s="9" t="s">
        <v>13</v>
      </c>
      <c r="C12" s="9" t="s">
        <v>22</v>
      </c>
      <c r="D12" s="10">
        <v>0</v>
      </c>
      <c r="E12" s="10">
        <v>0</v>
      </c>
      <c r="F12" s="10">
        <v>0.363</v>
      </c>
      <c r="G12" s="10">
        <v>0.036</v>
      </c>
      <c r="H12" s="10">
        <v>0</v>
      </c>
      <c r="I12" s="10">
        <v>0</v>
      </c>
      <c r="J12" s="10">
        <v>0.363</v>
      </c>
      <c r="K12" s="10">
        <v>0</v>
      </c>
      <c r="L12" s="11">
        <v>0</v>
      </c>
      <c r="M12" s="11">
        <v>0</v>
      </c>
      <c r="N12" s="11">
        <v>0</v>
      </c>
      <c r="O12" s="10">
        <v>0.036</v>
      </c>
      <c r="P12" s="17">
        <f t="shared" si="1"/>
        <v>0</v>
      </c>
      <c r="Q12" s="17">
        <f t="shared" si="2"/>
        <v>0</v>
      </c>
      <c r="R12" s="17">
        <f t="shared" si="3"/>
        <v>0</v>
      </c>
      <c r="S12" s="17">
        <f t="shared" si="4"/>
        <v>28.8</v>
      </c>
      <c r="T12" s="17">
        <f t="shared" si="0"/>
        <v>28.8</v>
      </c>
    </row>
    <row r="13" ht="27" spans="1:20">
      <c r="A13" s="9">
        <v>10</v>
      </c>
      <c r="B13" s="9" t="s">
        <v>13</v>
      </c>
      <c r="C13" s="9" t="s">
        <v>23</v>
      </c>
      <c r="D13" s="10">
        <v>0.003</v>
      </c>
      <c r="E13" s="10">
        <v>0.02</v>
      </c>
      <c r="F13" s="10">
        <v>0</v>
      </c>
      <c r="G13" s="10">
        <v>0</v>
      </c>
      <c r="H13" s="11">
        <v>0</v>
      </c>
      <c r="I13" s="11">
        <v>0</v>
      </c>
      <c r="J13" s="11">
        <v>0</v>
      </c>
      <c r="K13" s="11">
        <v>0</v>
      </c>
      <c r="L13" s="10">
        <v>0.003</v>
      </c>
      <c r="M13" s="10">
        <v>0.02</v>
      </c>
      <c r="N13" s="10">
        <v>0</v>
      </c>
      <c r="O13" s="10">
        <v>0</v>
      </c>
      <c r="P13" s="17">
        <f t="shared" si="1"/>
        <v>1.35</v>
      </c>
      <c r="Q13" s="17">
        <f t="shared" si="2"/>
        <v>7</v>
      </c>
      <c r="R13" s="17">
        <f t="shared" si="3"/>
        <v>0</v>
      </c>
      <c r="S13" s="17">
        <f t="shared" si="4"/>
        <v>0</v>
      </c>
      <c r="T13" s="17">
        <f t="shared" si="0"/>
        <v>8.35</v>
      </c>
    </row>
    <row r="14" ht="27" spans="1:20">
      <c r="A14" s="9">
        <v>11</v>
      </c>
      <c r="B14" s="9" t="s">
        <v>13</v>
      </c>
      <c r="C14" s="9" t="s">
        <v>24</v>
      </c>
      <c r="D14" s="10">
        <v>0.014</v>
      </c>
      <c r="E14" s="10">
        <v>0.043</v>
      </c>
      <c r="F14" s="10">
        <v>0.034</v>
      </c>
      <c r="G14" s="10">
        <v>0.003</v>
      </c>
      <c r="H14" s="11">
        <v>0</v>
      </c>
      <c r="I14" s="11">
        <v>0</v>
      </c>
      <c r="J14" s="11">
        <v>0</v>
      </c>
      <c r="K14" s="11">
        <v>0</v>
      </c>
      <c r="L14" s="10">
        <v>0.014</v>
      </c>
      <c r="M14" s="10">
        <v>0.043</v>
      </c>
      <c r="N14" s="10">
        <v>0.034</v>
      </c>
      <c r="O14" s="10">
        <v>0.003</v>
      </c>
      <c r="P14" s="17">
        <f t="shared" si="1"/>
        <v>6.3</v>
      </c>
      <c r="Q14" s="17">
        <f t="shared" si="2"/>
        <v>15.05</v>
      </c>
      <c r="R14" s="17">
        <f t="shared" si="3"/>
        <v>10.2</v>
      </c>
      <c r="S14" s="17">
        <f t="shared" si="4"/>
        <v>2.4</v>
      </c>
      <c r="T14" s="17">
        <f t="shared" si="0"/>
        <v>33.95</v>
      </c>
    </row>
    <row r="15" ht="27" spans="1:20">
      <c r="A15" s="9">
        <v>12</v>
      </c>
      <c r="B15" s="9" t="s">
        <v>13</v>
      </c>
      <c r="C15" s="9" t="s">
        <v>25</v>
      </c>
      <c r="D15" s="11">
        <v>0</v>
      </c>
      <c r="E15" s="11">
        <v>0</v>
      </c>
      <c r="F15" s="11">
        <v>0.023</v>
      </c>
      <c r="G15" s="11">
        <v>0.002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0.023</v>
      </c>
      <c r="O15" s="11">
        <v>0.002</v>
      </c>
      <c r="P15" s="17">
        <f t="shared" si="1"/>
        <v>0</v>
      </c>
      <c r="Q15" s="17">
        <f t="shared" si="2"/>
        <v>0</v>
      </c>
      <c r="R15" s="17">
        <f t="shared" si="3"/>
        <v>6.9</v>
      </c>
      <c r="S15" s="17">
        <f t="shared" si="4"/>
        <v>1.6</v>
      </c>
      <c r="T15" s="17">
        <f t="shared" si="0"/>
        <v>8.5</v>
      </c>
    </row>
    <row r="16" spans="1:20">
      <c r="A16" s="9">
        <v>13</v>
      </c>
      <c r="B16" s="9" t="s">
        <v>26</v>
      </c>
      <c r="C16" s="9" t="s">
        <v>27</v>
      </c>
      <c r="D16" s="12">
        <v>0</v>
      </c>
      <c r="E16" s="12">
        <v>0</v>
      </c>
      <c r="F16" s="12">
        <v>0.026</v>
      </c>
      <c r="G16" s="12">
        <v>0.001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0.026</v>
      </c>
      <c r="O16" s="12">
        <v>0.001</v>
      </c>
      <c r="P16" s="17">
        <f t="shared" si="1"/>
        <v>0</v>
      </c>
      <c r="Q16" s="17">
        <f t="shared" si="2"/>
        <v>0</v>
      </c>
      <c r="R16" s="17">
        <f t="shared" si="3"/>
        <v>7.8</v>
      </c>
      <c r="S16" s="17">
        <f t="shared" si="4"/>
        <v>0.8</v>
      </c>
      <c r="T16" s="17">
        <f t="shared" si="0"/>
        <v>8.6</v>
      </c>
    </row>
    <row r="17" spans="1:20">
      <c r="A17" s="9">
        <v>14</v>
      </c>
      <c r="B17" s="9" t="s">
        <v>26</v>
      </c>
      <c r="C17" s="9" t="s">
        <v>28</v>
      </c>
      <c r="D17" s="12">
        <v>0</v>
      </c>
      <c r="E17" s="12">
        <v>0</v>
      </c>
      <c r="F17" s="12">
        <v>0.001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0.001</v>
      </c>
      <c r="O17" s="12">
        <v>0</v>
      </c>
      <c r="P17" s="17">
        <f t="shared" si="1"/>
        <v>0</v>
      </c>
      <c r="Q17" s="17">
        <f t="shared" si="2"/>
        <v>0</v>
      </c>
      <c r="R17" s="17">
        <f t="shared" si="3"/>
        <v>0.3</v>
      </c>
      <c r="S17" s="17">
        <f t="shared" si="4"/>
        <v>0</v>
      </c>
      <c r="T17" s="17">
        <f t="shared" si="0"/>
        <v>0.3</v>
      </c>
    </row>
    <row r="18" spans="1:20">
      <c r="A18" s="9">
        <v>15</v>
      </c>
      <c r="B18" s="9" t="s">
        <v>26</v>
      </c>
      <c r="C18" s="9" t="s">
        <v>29</v>
      </c>
      <c r="D18" s="10">
        <v>0</v>
      </c>
      <c r="E18" s="10">
        <v>0</v>
      </c>
      <c r="F18" s="12">
        <v>0.012</v>
      </c>
      <c r="G18" s="12">
        <v>0.001</v>
      </c>
      <c r="H18" s="12">
        <v>0</v>
      </c>
      <c r="I18" s="12">
        <v>0</v>
      </c>
      <c r="J18" s="12">
        <v>0</v>
      </c>
      <c r="K18" s="12">
        <v>0</v>
      </c>
      <c r="L18" s="10">
        <v>0</v>
      </c>
      <c r="M18" s="10">
        <v>0</v>
      </c>
      <c r="N18" s="12">
        <v>0.012</v>
      </c>
      <c r="O18" s="12">
        <v>0.001</v>
      </c>
      <c r="P18" s="17">
        <f t="shared" si="1"/>
        <v>0</v>
      </c>
      <c r="Q18" s="17">
        <f t="shared" si="2"/>
        <v>0</v>
      </c>
      <c r="R18" s="17">
        <f t="shared" si="3"/>
        <v>3.6</v>
      </c>
      <c r="S18" s="17">
        <f t="shared" si="4"/>
        <v>0.8</v>
      </c>
      <c r="T18" s="17">
        <f t="shared" si="0"/>
        <v>4.4</v>
      </c>
    </row>
    <row r="19" spans="1:20">
      <c r="A19" s="9">
        <v>16</v>
      </c>
      <c r="B19" s="9" t="s">
        <v>26</v>
      </c>
      <c r="C19" s="9" t="s">
        <v>30</v>
      </c>
      <c r="D19" s="12">
        <v>0</v>
      </c>
      <c r="E19" s="12">
        <v>0</v>
      </c>
      <c r="F19" s="12">
        <v>0.055</v>
      </c>
      <c r="G19" s="12">
        <v>0.003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0.055</v>
      </c>
      <c r="O19" s="12">
        <v>0.003</v>
      </c>
      <c r="P19" s="17">
        <f t="shared" si="1"/>
        <v>0</v>
      </c>
      <c r="Q19" s="17">
        <f t="shared" si="2"/>
        <v>0</v>
      </c>
      <c r="R19" s="17">
        <f t="shared" si="3"/>
        <v>16.5</v>
      </c>
      <c r="S19" s="17">
        <f t="shared" si="4"/>
        <v>2.4</v>
      </c>
      <c r="T19" s="17">
        <f t="shared" si="0"/>
        <v>18.9</v>
      </c>
    </row>
    <row r="20" spans="1:20">
      <c r="A20" s="9">
        <v>17</v>
      </c>
      <c r="B20" s="9" t="s">
        <v>26</v>
      </c>
      <c r="C20" s="9" t="s">
        <v>31</v>
      </c>
      <c r="D20" s="12">
        <v>0</v>
      </c>
      <c r="E20" s="12">
        <v>0</v>
      </c>
      <c r="F20" s="12">
        <v>0.055</v>
      </c>
      <c r="G20" s="12">
        <v>0.003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0.055</v>
      </c>
      <c r="O20" s="12">
        <v>0.003</v>
      </c>
      <c r="P20" s="17">
        <f t="shared" si="1"/>
        <v>0</v>
      </c>
      <c r="Q20" s="17">
        <f t="shared" si="2"/>
        <v>0</v>
      </c>
      <c r="R20" s="17">
        <f t="shared" si="3"/>
        <v>16.5</v>
      </c>
      <c r="S20" s="17">
        <f t="shared" si="4"/>
        <v>2.4</v>
      </c>
      <c r="T20" s="17">
        <f t="shared" si="0"/>
        <v>18.9</v>
      </c>
    </row>
    <row r="21" ht="27" spans="1:20">
      <c r="A21" s="9">
        <v>18</v>
      </c>
      <c r="B21" s="9" t="s">
        <v>26</v>
      </c>
      <c r="C21" s="9" t="s">
        <v>32</v>
      </c>
      <c r="D21" s="10">
        <v>0</v>
      </c>
      <c r="E21" s="10">
        <v>0</v>
      </c>
      <c r="F21" s="12">
        <v>0.055</v>
      </c>
      <c r="G21" s="12">
        <v>0.003</v>
      </c>
      <c r="H21" s="12">
        <v>0</v>
      </c>
      <c r="I21" s="12">
        <v>0</v>
      </c>
      <c r="J21" s="12">
        <v>0</v>
      </c>
      <c r="K21" s="12">
        <v>0</v>
      </c>
      <c r="L21" s="10">
        <v>0</v>
      </c>
      <c r="M21" s="10">
        <v>0</v>
      </c>
      <c r="N21" s="12">
        <v>0.055</v>
      </c>
      <c r="O21" s="12">
        <v>0.003</v>
      </c>
      <c r="P21" s="17">
        <f t="shared" si="1"/>
        <v>0</v>
      </c>
      <c r="Q21" s="17">
        <f t="shared" si="2"/>
        <v>0</v>
      </c>
      <c r="R21" s="17">
        <f t="shared" si="3"/>
        <v>16.5</v>
      </c>
      <c r="S21" s="17">
        <f t="shared" si="4"/>
        <v>2.4</v>
      </c>
      <c r="T21" s="17">
        <f t="shared" si="0"/>
        <v>18.9</v>
      </c>
    </row>
    <row r="22" spans="1:20">
      <c r="A22" s="9">
        <v>19</v>
      </c>
      <c r="B22" s="9" t="s">
        <v>26</v>
      </c>
      <c r="C22" s="9" t="s">
        <v>33</v>
      </c>
      <c r="D22" s="10">
        <v>0</v>
      </c>
      <c r="E22" s="10">
        <v>0</v>
      </c>
      <c r="F22" s="10">
        <v>0.032</v>
      </c>
      <c r="G22" s="10">
        <v>0.002</v>
      </c>
      <c r="H22" s="12">
        <v>0</v>
      </c>
      <c r="I22" s="12">
        <v>0</v>
      </c>
      <c r="J22" s="12">
        <v>0</v>
      </c>
      <c r="K22" s="12">
        <v>0</v>
      </c>
      <c r="L22" s="10">
        <v>0</v>
      </c>
      <c r="M22" s="10">
        <v>0</v>
      </c>
      <c r="N22" s="10">
        <v>0.032</v>
      </c>
      <c r="O22" s="10">
        <v>0.002</v>
      </c>
      <c r="P22" s="17">
        <f t="shared" si="1"/>
        <v>0</v>
      </c>
      <c r="Q22" s="17">
        <f t="shared" si="2"/>
        <v>0</v>
      </c>
      <c r="R22" s="17">
        <f t="shared" si="3"/>
        <v>9.6</v>
      </c>
      <c r="S22" s="17">
        <f t="shared" si="4"/>
        <v>1.6</v>
      </c>
      <c r="T22" s="17">
        <f t="shared" si="0"/>
        <v>11.2</v>
      </c>
    </row>
    <row r="23" ht="54" spans="1:20">
      <c r="A23" s="9">
        <v>20</v>
      </c>
      <c r="B23" s="9" t="s">
        <v>26</v>
      </c>
      <c r="C23" s="9" t="s">
        <v>34</v>
      </c>
      <c r="D23" s="10">
        <v>0</v>
      </c>
      <c r="E23" s="10">
        <v>0</v>
      </c>
      <c r="F23" s="10">
        <v>0.059</v>
      </c>
      <c r="G23" s="10">
        <v>0.003</v>
      </c>
      <c r="H23" s="12">
        <v>0</v>
      </c>
      <c r="I23" s="12">
        <v>0</v>
      </c>
      <c r="J23" s="12">
        <v>0</v>
      </c>
      <c r="K23" s="12">
        <v>0</v>
      </c>
      <c r="L23" s="10">
        <v>0</v>
      </c>
      <c r="M23" s="10">
        <v>0</v>
      </c>
      <c r="N23" s="10">
        <v>0.059</v>
      </c>
      <c r="O23" s="10">
        <v>0.003</v>
      </c>
      <c r="P23" s="17">
        <f t="shared" si="1"/>
        <v>0</v>
      </c>
      <c r="Q23" s="17">
        <f t="shared" si="2"/>
        <v>0</v>
      </c>
      <c r="R23" s="17">
        <f t="shared" si="3"/>
        <v>17.7</v>
      </c>
      <c r="S23" s="17">
        <f t="shared" si="4"/>
        <v>2.4</v>
      </c>
      <c r="T23" s="17">
        <f t="shared" si="0"/>
        <v>20.1</v>
      </c>
    </row>
    <row r="24" spans="1:20">
      <c r="A24" s="9">
        <v>21</v>
      </c>
      <c r="B24" s="9" t="s">
        <v>26</v>
      </c>
      <c r="C24" s="9" t="s">
        <v>35</v>
      </c>
      <c r="D24" s="10">
        <v>0</v>
      </c>
      <c r="E24" s="10">
        <v>0</v>
      </c>
      <c r="F24" s="10">
        <v>0.024</v>
      </c>
      <c r="G24" s="10">
        <v>0.001</v>
      </c>
      <c r="H24" s="12">
        <v>0</v>
      </c>
      <c r="I24" s="12">
        <v>0</v>
      </c>
      <c r="J24" s="12">
        <v>0</v>
      </c>
      <c r="K24" s="12">
        <v>0</v>
      </c>
      <c r="L24" s="10">
        <v>0</v>
      </c>
      <c r="M24" s="10">
        <v>0</v>
      </c>
      <c r="N24" s="10">
        <v>0.024</v>
      </c>
      <c r="O24" s="10">
        <v>0.001</v>
      </c>
      <c r="P24" s="17">
        <f t="shared" si="1"/>
        <v>0</v>
      </c>
      <c r="Q24" s="17">
        <f t="shared" si="2"/>
        <v>0</v>
      </c>
      <c r="R24" s="17">
        <f t="shared" si="3"/>
        <v>7.2</v>
      </c>
      <c r="S24" s="17">
        <f t="shared" si="4"/>
        <v>0.8</v>
      </c>
      <c r="T24" s="17">
        <f t="shared" si="0"/>
        <v>8</v>
      </c>
    </row>
    <row r="25" spans="1:20">
      <c r="A25" s="9">
        <v>22</v>
      </c>
      <c r="B25" s="9" t="s">
        <v>26</v>
      </c>
      <c r="C25" s="9" t="s">
        <v>36</v>
      </c>
      <c r="D25" s="12">
        <v>0</v>
      </c>
      <c r="E25" s="12">
        <v>0</v>
      </c>
      <c r="F25" s="12">
        <v>0.27</v>
      </c>
      <c r="G25" s="12">
        <v>0.002</v>
      </c>
      <c r="H25" s="12">
        <v>0</v>
      </c>
      <c r="I25" s="12">
        <v>0</v>
      </c>
      <c r="J25" s="12">
        <v>0.27</v>
      </c>
      <c r="K25" s="12">
        <v>0</v>
      </c>
      <c r="L25" s="12">
        <v>0</v>
      </c>
      <c r="M25" s="12">
        <v>0</v>
      </c>
      <c r="N25" s="12">
        <v>0</v>
      </c>
      <c r="O25" s="12">
        <v>0.002</v>
      </c>
      <c r="P25" s="17">
        <f t="shared" si="1"/>
        <v>0</v>
      </c>
      <c r="Q25" s="17">
        <f t="shared" si="2"/>
        <v>0</v>
      </c>
      <c r="R25" s="17">
        <f t="shared" si="3"/>
        <v>0</v>
      </c>
      <c r="S25" s="17">
        <f t="shared" si="4"/>
        <v>1.6</v>
      </c>
      <c r="T25" s="17">
        <f t="shared" si="0"/>
        <v>1.6</v>
      </c>
    </row>
    <row r="26" spans="1:20">
      <c r="A26" s="9">
        <v>23</v>
      </c>
      <c r="B26" s="9" t="s">
        <v>26</v>
      </c>
      <c r="C26" s="9" t="s">
        <v>37</v>
      </c>
      <c r="D26" s="12">
        <v>0</v>
      </c>
      <c r="E26" s="12">
        <v>0</v>
      </c>
      <c r="F26" s="12">
        <v>0.055</v>
      </c>
      <c r="G26" s="12">
        <v>0.003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0.055</v>
      </c>
      <c r="O26" s="12">
        <v>0.003</v>
      </c>
      <c r="P26" s="17">
        <f t="shared" si="1"/>
        <v>0</v>
      </c>
      <c r="Q26" s="17">
        <f t="shared" si="2"/>
        <v>0</v>
      </c>
      <c r="R26" s="17">
        <f t="shared" si="3"/>
        <v>16.5</v>
      </c>
      <c r="S26" s="17">
        <f t="shared" si="4"/>
        <v>2.4</v>
      </c>
      <c r="T26" s="17">
        <f t="shared" si="0"/>
        <v>18.9</v>
      </c>
    </row>
    <row r="27" spans="1:20">
      <c r="A27" s="9">
        <v>24</v>
      </c>
      <c r="B27" s="9" t="s">
        <v>26</v>
      </c>
      <c r="C27" s="9" t="s">
        <v>38</v>
      </c>
      <c r="D27" s="12">
        <v>0</v>
      </c>
      <c r="E27" s="12">
        <v>0</v>
      </c>
      <c r="F27" s="12">
        <v>0.034</v>
      </c>
      <c r="G27" s="12">
        <v>0.002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0.034</v>
      </c>
      <c r="O27" s="12">
        <v>0.002</v>
      </c>
      <c r="P27" s="17">
        <f t="shared" si="1"/>
        <v>0</v>
      </c>
      <c r="Q27" s="17">
        <f t="shared" si="2"/>
        <v>0</v>
      </c>
      <c r="R27" s="17">
        <f t="shared" si="3"/>
        <v>10.2</v>
      </c>
      <c r="S27" s="17">
        <f t="shared" si="4"/>
        <v>1.6</v>
      </c>
      <c r="T27" s="17">
        <f t="shared" si="0"/>
        <v>11.8</v>
      </c>
    </row>
    <row r="28" ht="40.5" spans="1:20">
      <c r="A28" s="9">
        <v>25</v>
      </c>
      <c r="B28" s="9" t="s">
        <v>26</v>
      </c>
      <c r="C28" s="9" t="s">
        <v>39</v>
      </c>
      <c r="D28" s="12">
        <v>0</v>
      </c>
      <c r="E28" s="12">
        <v>0</v>
      </c>
      <c r="F28" s="12">
        <v>0.023</v>
      </c>
      <c r="G28" s="12">
        <v>0.001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0.023</v>
      </c>
      <c r="O28" s="12">
        <v>0.001</v>
      </c>
      <c r="P28" s="17">
        <f t="shared" si="1"/>
        <v>0</v>
      </c>
      <c r="Q28" s="17">
        <f t="shared" si="2"/>
        <v>0</v>
      </c>
      <c r="R28" s="17">
        <f t="shared" si="3"/>
        <v>6.9</v>
      </c>
      <c r="S28" s="17">
        <f t="shared" si="4"/>
        <v>0.8</v>
      </c>
      <c r="T28" s="17">
        <f t="shared" si="0"/>
        <v>7.7</v>
      </c>
    </row>
    <row r="29" ht="27" spans="1:20">
      <c r="A29" s="9">
        <v>26</v>
      </c>
      <c r="B29" s="9" t="s">
        <v>26</v>
      </c>
      <c r="C29" s="9" t="s">
        <v>40</v>
      </c>
      <c r="D29" s="12">
        <v>0</v>
      </c>
      <c r="E29" s="12">
        <v>0</v>
      </c>
      <c r="F29" s="12">
        <v>0.011</v>
      </c>
      <c r="G29" s="12">
        <v>0.001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0.011</v>
      </c>
      <c r="O29" s="12">
        <v>0.001</v>
      </c>
      <c r="P29" s="17">
        <f t="shared" si="1"/>
        <v>0</v>
      </c>
      <c r="Q29" s="17">
        <f t="shared" si="2"/>
        <v>0</v>
      </c>
      <c r="R29" s="17">
        <f t="shared" si="3"/>
        <v>3.3</v>
      </c>
      <c r="S29" s="17">
        <f t="shared" si="4"/>
        <v>0.8</v>
      </c>
      <c r="T29" s="17">
        <f t="shared" si="0"/>
        <v>4.1</v>
      </c>
    </row>
    <row r="30" spans="1:20">
      <c r="A30" s="9">
        <v>27</v>
      </c>
      <c r="B30" s="9" t="s">
        <v>26</v>
      </c>
      <c r="C30" s="9" t="s">
        <v>41</v>
      </c>
      <c r="D30" s="12">
        <v>0.004</v>
      </c>
      <c r="E30" s="12">
        <v>0.013</v>
      </c>
      <c r="F30" s="12">
        <v>0.459</v>
      </c>
      <c r="G30" s="12">
        <v>0.009</v>
      </c>
      <c r="H30" s="12">
        <v>0</v>
      </c>
      <c r="I30" s="12">
        <v>0</v>
      </c>
      <c r="J30" s="12">
        <v>0.459</v>
      </c>
      <c r="K30" s="12">
        <v>0</v>
      </c>
      <c r="L30" s="12">
        <v>0.004</v>
      </c>
      <c r="M30" s="12">
        <v>0.013</v>
      </c>
      <c r="N30" s="12">
        <v>0</v>
      </c>
      <c r="O30" s="12">
        <v>0.009</v>
      </c>
      <c r="P30" s="17">
        <f t="shared" si="1"/>
        <v>1.8</v>
      </c>
      <c r="Q30" s="17">
        <f t="shared" si="2"/>
        <v>4.55</v>
      </c>
      <c r="R30" s="17">
        <f t="shared" si="3"/>
        <v>0</v>
      </c>
      <c r="S30" s="17">
        <f t="shared" si="4"/>
        <v>7.2</v>
      </c>
      <c r="T30" s="17">
        <f t="shared" si="0"/>
        <v>13.55</v>
      </c>
    </row>
    <row r="31" ht="27" spans="1:20">
      <c r="A31" s="9">
        <v>28</v>
      </c>
      <c r="B31" s="9" t="s">
        <v>26</v>
      </c>
      <c r="C31" s="9" t="s">
        <v>42</v>
      </c>
      <c r="D31" s="12">
        <v>0</v>
      </c>
      <c r="E31" s="12">
        <v>0</v>
      </c>
      <c r="F31" s="12">
        <v>0.009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0.009</v>
      </c>
      <c r="O31" s="12">
        <v>0</v>
      </c>
      <c r="P31" s="17">
        <f t="shared" si="1"/>
        <v>0</v>
      </c>
      <c r="Q31" s="17">
        <f t="shared" si="2"/>
        <v>0</v>
      </c>
      <c r="R31" s="17">
        <f t="shared" si="3"/>
        <v>2.7</v>
      </c>
      <c r="S31" s="17">
        <f t="shared" si="4"/>
        <v>0</v>
      </c>
      <c r="T31" s="17">
        <f t="shared" si="0"/>
        <v>2.7</v>
      </c>
    </row>
    <row r="32" ht="27" spans="1:20">
      <c r="A32" s="9">
        <v>29</v>
      </c>
      <c r="B32" s="9" t="s">
        <v>26</v>
      </c>
      <c r="C32" s="9" t="s">
        <v>43</v>
      </c>
      <c r="D32" s="12">
        <v>0</v>
      </c>
      <c r="E32" s="12">
        <v>0</v>
      </c>
      <c r="F32" s="12">
        <v>0.006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0.006</v>
      </c>
      <c r="O32" s="12">
        <v>0</v>
      </c>
      <c r="P32" s="17">
        <f t="shared" si="1"/>
        <v>0</v>
      </c>
      <c r="Q32" s="17">
        <f t="shared" si="2"/>
        <v>0</v>
      </c>
      <c r="R32" s="17">
        <f t="shared" si="3"/>
        <v>1.8</v>
      </c>
      <c r="S32" s="17">
        <f t="shared" si="4"/>
        <v>0</v>
      </c>
      <c r="T32" s="17">
        <f t="shared" si="0"/>
        <v>1.8</v>
      </c>
    </row>
    <row r="33" ht="40.5" spans="1:20">
      <c r="A33" s="9">
        <v>30</v>
      </c>
      <c r="B33" s="9" t="s">
        <v>26</v>
      </c>
      <c r="C33" s="9" t="s">
        <v>44</v>
      </c>
      <c r="D33" s="12">
        <v>0</v>
      </c>
      <c r="E33" s="12">
        <v>0</v>
      </c>
      <c r="F33" s="12">
        <v>0.042</v>
      </c>
      <c r="G33" s="12">
        <v>0.002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0.042</v>
      </c>
      <c r="O33" s="12">
        <v>0.002</v>
      </c>
      <c r="P33" s="17">
        <f t="shared" si="1"/>
        <v>0</v>
      </c>
      <c r="Q33" s="17">
        <f t="shared" si="2"/>
        <v>0</v>
      </c>
      <c r="R33" s="17">
        <f t="shared" si="3"/>
        <v>12.6</v>
      </c>
      <c r="S33" s="17">
        <f t="shared" si="4"/>
        <v>1.6</v>
      </c>
      <c r="T33" s="17">
        <f t="shared" si="0"/>
        <v>14.2</v>
      </c>
    </row>
    <row r="34" spans="1:20">
      <c r="A34" s="9">
        <v>31</v>
      </c>
      <c r="B34" s="9" t="s">
        <v>26</v>
      </c>
      <c r="C34" s="9" t="s">
        <v>45</v>
      </c>
      <c r="D34" s="12">
        <v>0</v>
      </c>
      <c r="E34" s="12">
        <v>0</v>
      </c>
      <c r="F34" s="12">
        <v>0.05</v>
      </c>
      <c r="G34" s="12">
        <v>0.002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0.05</v>
      </c>
      <c r="O34" s="12">
        <v>0.002</v>
      </c>
      <c r="P34" s="17">
        <f t="shared" si="1"/>
        <v>0</v>
      </c>
      <c r="Q34" s="17">
        <f t="shared" si="2"/>
        <v>0</v>
      </c>
      <c r="R34" s="17">
        <f t="shared" si="3"/>
        <v>15</v>
      </c>
      <c r="S34" s="17">
        <f t="shared" si="4"/>
        <v>1.6</v>
      </c>
      <c r="T34" s="17">
        <f t="shared" si="0"/>
        <v>16.6</v>
      </c>
    </row>
    <row r="35" spans="1:20">
      <c r="A35" s="9">
        <v>32</v>
      </c>
      <c r="B35" s="9" t="s">
        <v>26</v>
      </c>
      <c r="C35" s="9" t="s">
        <v>46</v>
      </c>
      <c r="D35" s="10">
        <v>0</v>
      </c>
      <c r="E35" s="10">
        <v>0</v>
      </c>
      <c r="F35" s="12">
        <v>0.059</v>
      </c>
      <c r="G35" s="12">
        <v>0.003</v>
      </c>
      <c r="H35" s="12">
        <v>0</v>
      </c>
      <c r="I35" s="12">
        <v>0</v>
      </c>
      <c r="J35" s="12">
        <v>0</v>
      </c>
      <c r="K35" s="12">
        <v>0</v>
      </c>
      <c r="L35" s="10">
        <v>0</v>
      </c>
      <c r="M35" s="10">
        <v>0</v>
      </c>
      <c r="N35" s="12">
        <v>0.059</v>
      </c>
      <c r="O35" s="12">
        <v>0.003</v>
      </c>
      <c r="P35" s="17">
        <f t="shared" si="1"/>
        <v>0</v>
      </c>
      <c r="Q35" s="17">
        <f t="shared" si="2"/>
        <v>0</v>
      </c>
      <c r="R35" s="17">
        <f t="shared" si="3"/>
        <v>17.7</v>
      </c>
      <c r="S35" s="17">
        <f t="shared" si="4"/>
        <v>2.4</v>
      </c>
      <c r="T35" s="17">
        <f t="shared" si="0"/>
        <v>20.1</v>
      </c>
    </row>
    <row r="36" spans="1:20">
      <c r="A36" s="9">
        <v>33</v>
      </c>
      <c r="B36" s="9" t="s">
        <v>26</v>
      </c>
      <c r="C36" s="10" t="s">
        <v>47</v>
      </c>
      <c r="D36" s="10">
        <v>0</v>
      </c>
      <c r="E36" s="10">
        <v>0</v>
      </c>
      <c r="F36" s="12">
        <v>0.091</v>
      </c>
      <c r="G36" s="12">
        <v>0.005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2">
        <v>0.091</v>
      </c>
      <c r="O36" s="12">
        <v>0.005</v>
      </c>
      <c r="P36" s="17">
        <f t="shared" si="1"/>
        <v>0</v>
      </c>
      <c r="Q36" s="17">
        <f t="shared" si="2"/>
        <v>0</v>
      </c>
      <c r="R36" s="17">
        <f t="shared" si="3"/>
        <v>27.3</v>
      </c>
      <c r="S36" s="17">
        <f t="shared" si="4"/>
        <v>4</v>
      </c>
      <c r="T36" s="17">
        <f t="shared" si="0"/>
        <v>31.3</v>
      </c>
    </row>
    <row r="37" spans="1:20">
      <c r="A37" s="9">
        <v>34</v>
      </c>
      <c r="B37" s="9" t="s">
        <v>26</v>
      </c>
      <c r="C37" s="10" t="s">
        <v>48</v>
      </c>
      <c r="D37" s="10">
        <v>0</v>
      </c>
      <c r="E37" s="10">
        <v>0</v>
      </c>
      <c r="F37" s="12">
        <v>0.069</v>
      </c>
      <c r="G37" s="12">
        <v>0.003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2">
        <v>0.069</v>
      </c>
      <c r="O37" s="12">
        <v>0.003</v>
      </c>
      <c r="P37" s="17">
        <f t="shared" si="1"/>
        <v>0</v>
      </c>
      <c r="Q37" s="17">
        <f t="shared" si="2"/>
        <v>0</v>
      </c>
      <c r="R37" s="17">
        <f t="shared" si="3"/>
        <v>20.7</v>
      </c>
      <c r="S37" s="17">
        <f t="shared" si="4"/>
        <v>2.4</v>
      </c>
      <c r="T37" s="17">
        <f t="shared" si="0"/>
        <v>23.1</v>
      </c>
    </row>
    <row r="38" ht="27" spans="1:20">
      <c r="A38" s="9">
        <v>35</v>
      </c>
      <c r="B38" s="9" t="s">
        <v>26</v>
      </c>
      <c r="C38" s="9" t="s">
        <v>49</v>
      </c>
      <c r="D38" s="12">
        <v>0.284</v>
      </c>
      <c r="E38" s="12">
        <v>0.756</v>
      </c>
      <c r="F38" s="12">
        <v>0.014</v>
      </c>
      <c r="G38" s="12">
        <v>0.001</v>
      </c>
      <c r="H38" s="12">
        <v>0</v>
      </c>
      <c r="I38" s="12">
        <v>0</v>
      </c>
      <c r="J38" s="12">
        <v>0</v>
      </c>
      <c r="K38" s="12">
        <v>0</v>
      </c>
      <c r="L38" s="12">
        <v>0.284</v>
      </c>
      <c r="M38" s="12">
        <v>0.756</v>
      </c>
      <c r="N38" s="12">
        <v>0.014</v>
      </c>
      <c r="O38" s="12">
        <v>0.001</v>
      </c>
      <c r="P38" s="17">
        <f t="shared" si="1"/>
        <v>127.8</v>
      </c>
      <c r="Q38" s="17">
        <f t="shared" si="2"/>
        <v>264.6</v>
      </c>
      <c r="R38" s="17">
        <f t="shared" si="3"/>
        <v>4.2</v>
      </c>
      <c r="S38" s="17">
        <f t="shared" si="4"/>
        <v>0.8</v>
      </c>
      <c r="T38" s="17">
        <f t="shared" si="0"/>
        <v>397.4</v>
      </c>
    </row>
    <row r="39" spans="1:20">
      <c r="A39" s="9">
        <v>36</v>
      </c>
      <c r="B39" s="9" t="s">
        <v>26</v>
      </c>
      <c r="C39" s="9" t="s">
        <v>50</v>
      </c>
      <c r="D39" s="12">
        <v>0</v>
      </c>
      <c r="E39" s="12">
        <v>0</v>
      </c>
      <c r="F39" s="12">
        <v>0.032</v>
      </c>
      <c r="G39" s="12">
        <v>0.002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0.032</v>
      </c>
      <c r="O39" s="12">
        <v>0.002</v>
      </c>
      <c r="P39" s="17">
        <f t="shared" si="1"/>
        <v>0</v>
      </c>
      <c r="Q39" s="17">
        <f t="shared" si="2"/>
        <v>0</v>
      </c>
      <c r="R39" s="17">
        <f t="shared" si="3"/>
        <v>9.6</v>
      </c>
      <c r="S39" s="17">
        <f t="shared" si="4"/>
        <v>1.6</v>
      </c>
      <c r="T39" s="17">
        <f t="shared" si="0"/>
        <v>11.2</v>
      </c>
    </row>
    <row r="40" ht="27" spans="1:20">
      <c r="A40" s="9">
        <v>37</v>
      </c>
      <c r="B40" s="9" t="s">
        <v>26</v>
      </c>
      <c r="C40" s="9" t="s">
        <v>51</v>
      </c>
      <c r="D40" s="12">
        <v>0</v>
      </c>
      <c r="E40" s="12">
        <v>0</v>
      </c>
      <c r="F40" s="12">
        <v>0.011</v>
      </c>
      <c r="G40" s="12">
        <v>0.001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0.011</v>
      </c>
      <c r="O40" s="12">
        <v>0.001</v>
      </c>
      <c r="P40" s="17">
        <f t="shared" si="1"/>
        <v>0</v>
      </c>
      <c r="Q40" s="17">
        <f t="shared" si="2"/>
        <v>0</v>
      </c>
      <c r="R40" s="17">
        <f t="shared" si="3"/>
        <v>3.3</v>
      </c>
      <c r="S40" s="17">
        <f t="shared" si="4"/>
        <v>0.8</v>
      </c>
      <c r="T40" s="17">
        <f t="shared" si="0"/>
        <v>4.1</v>
      </c>
    </row>
    <row r="41" spans="1:20">
      <c r="A41" s="9">
        <v>38</v>
      </c>
      <c r="B41" s="13" t="s">
        <v>52</v>
      </c>
      <c r="C41" s="14" t="s">
        <v>53</v>
      </c>
      <c r="D41" s="12">
        <v>0</v>
      </c>
      <c r="E41" s="12">
        <v>0</v>
      </c>
      <c r="F41" s="12">
        <v>2.478</v>
      </c>
      <c r="G41" s="12">
        <v>0.244</v>
      </c>
      <c r="H41" s="12">
        <v>0</v>
      </c>
      <c r="I41" s="12">
        <v>0</v>
      </c>
      <c r="J41" s="12">
        <v>2.478</v>
      </c>
      <c r="K41" s="12">
        <v>0.244</v>
      </c>
      <c r="L41" s="12">
        <v>0</v>
      </c>
      <c r="M41" s="12">
        <v>0</v>
      </c>
      <c r="N41" s="12">
        <v>0</v>
      </c>
      <c r="O41" s="12">
        <v>0.244</v>
      </c>
      <c r="P41" s="17">
        <f t="shared" si="1"/>
        <v>0</v>
      </c>
      <c r="Q41" s="17">
        <f t="shared" si="2"/>
        <v>0</v>
      </c>
      <c r="R41" s="17">
        <f t="shared" si="3"/>
        <v>0</v>
      </c>
      <c r="S41" s="17">
        <f t="shared" si="4"/>
        <v>195.2</v>
      </c>
      <c r="T41" s="17">
        <f t="shared" si="0"/>
        <v>195.2</v>
      </c>
    </row>
    <row r="42" ht="27" spans="1:20">
      <c r="A42" s="9">
        <v>39</v>
      </c>
      <c r="B42" s="9" t="s">
        <v>26</v>
      </c>
      <c r="C42" s="9" t="s">
        <v>54</v>
      </c>
      <c r="D42" s="12">
        <v>0</v>
      </c>
      <c r="E42" s="12">
        <v>0</v>
      </c>
      <c r="F42" s="12">
        <v>0.012</v>
      </c>
      <c r="G42" s="12">
        <v>0.001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0.012</v>
      </c>
      <c r="O42" s="12">
        <v>0.001</v>
      </c>
      <c r="P42" s="17">
        <f t="shared" si="1"/>
        <v>0</v>
      </c>
      <c r="Q42" s="17">
        <f t="shared" si="2"/>
        <v>0</v>
      </c>
      <c r="R42" s="17">
        <f t="shared" si="3"/>
        <v>3.6</v>
      </c>
      <c r="S42" s="17">
        <f t="shared" si="4"/>
        <v>0.8</v>
      </c>
      <c r="T42" s="17">
        <f t="shared" si="0"/>
        <v>4.4</v>
      </c>
    </row>
    <row r="43" ht="27" spans="1:20">
      <c r="A43" s="9">
        <v>40</v>
      </c>
      <c r="B43" s="9" t="s">
        <v>26</v>
      </c>
      <c r="C43" s="9" t="s">
        <v>55</v>
      </c>
      <c r="D43" s="12">
        <v>0</v>
      </c>
      <c r="E43" s="12">
        <v>0</v>
      </c>
      <c r="F43" s="12">
        <v>0.052</v>
      </c>
      <c r="G43" s="12">
        <v>0.003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0.052</v>
      </c>
      <c r="O43" s="12">
        <v>0.003</v>
      </c>
      <c r="P43" s="17">
        <f t="shared" si="1"/>
        <v>0</v>
      </c>
      <c r="Q43" s="17">
        <f t="shared" si="2"/>
        <v>0</v>
      </c>
      <c r="R43" s="17">
        <f t="shared" si="3"/>
        <v>15.6</v>
      </c>
      <c r="S43" s="17">
        <f t="shared" si="4"/>
        <v>2.4</v>
      </c>
      <c r="T43" s="17">
        <f t="shared" si="0"/>
        <v>18</v>
      </c>
    </row>
    <row r="44" spans="1:20">
      <c r="A44" s="9">
        <v>41</v>
      </c>
      <c r="B44" s="15" t="s">
        <v>56</v>
      </c>
      <c r="C44" s="15" t="s">
        <v>57</v>
      </c>
      <c r="D44" s="12">
        <v>0.0671</v>
      </c>
      <c r="E44" s="12">
        <v>0.224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0.0671</v>
      </c>
      <c r="M44" s="12">
        <v>0.224</v>
      </c>
      <c r="N44" s="12">
        <v>0</v>
      </c>
      <c r="O44" s="12">
        <v>0</v>
      </c>
      <c r="P44" s="17">
        <f t="shared" si="1"/>
        <v>30.195</v>
      </c>
      <c r="Q44" s="17">
        <f t="shared" si="2"/>
        <v>78.4</v>
      </c>
      <c r="R44" s="17">
        <f t="shared" si="3"/>
        <v>0</v>
      </c>
      <c r="S44" s="17">
        <f t="shared" si="4"/>
        <v>0</v>
      </c>
      <c r="T44" s="17">
        <f t="shared" si="0"/>
        <v>108.595</v>
      </c>
    </row>
    <row r="45" ht="40.5" spans="1:20">
      <c r="A45" s="9">
        <v>42</v>
      </c>
      <c r="B45" s="15" t="s">
        <v>56</v>
      </c>
      <c r="C45" s="15" t="s">
        <v>58</v>
      </c>
      <c r="D45" s="12">
        <v>1.175</v>
      </c>
      <c r="E45" s="12">
        <v>3.9168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1.175</v>
      </c>
      <c r="M45" s="12">
        <v>3.9168</v>
      </c>
      <c r="N45" s="12">
        <v>0</v>
      </c>
      <c r="O45" s="12">
        <v>0</v>
      </c>
      <c r="P45" s="17">
        <f t="shared" si="1"/>
        <v>528.75</v>
      </c>
      <c r="Q45" s="17">
        <f t="shared" si="2"/>
        <v>1370.88</v>
      </c>
      <c r="R45" s="17">
        <f t="shared" si="3"/>
        <v>0</v>
      </c>
      <c r="S45" s="17">
        <f t="shared" si="4"/>
        <v>0</v>
      </c>
      <c r="T45" s="17">
        <f t="shared" si="0"/>
        <v>1899.63</v>
      </c>
    </row>
    <row r="46" ht="27" spans="1:20">
      <c r="A46" s="9">
        <v>43</v>
      </c>
      <c r="B46" s="15" t="s">
        <v>56</v>
      </c>
      <c r="C46" s="15" t="s">
        <v>59</v>
      </c>
      <c r="D46" s="10">
        <v>0.14</v>
      </c>
      <c r="E46" s="10">
        <v>0.28</v>
      </c>
      <c r="F46" s="10">
        <v>0</v>
      </c>
      <c r="G46" s="10">
        <v>0</v>
      </c>
      <c r="H46" s="12">
        <v>0</v>
      </c>
      <c r="I46" s="12">
        <v>0</v>
      </c>
      <c r="J46" s="12">
        <v>0</v>
      </c>
      <c r="K46" s="12">
        <v>0</v>
      </c>
      <c r="L46" s="10">
        <v>0.14</v>
      </c>
      <c r="M46" s="10">
        <v>0.28</v>
      </c>
      <c r="N46" s="10">
        <v>0</v>
      </c>
      <c r="O46" s="10">
        <v>0</v>
      </c>
      <c r="P46" s="17">
        <f t="shared" si="1"/>
        <v>63</v>
      </c>
      <c r="Q46" s="17">
        <f t="shared" si="2"/>
        <v>98</v>
      </c>
      <c r="R46" s="17">
        <f t="shared" si="3"/>
        <v>0</v>
      </c>
      <c r="S46" s="17">
        <f t="shared" si="4"/>
        <v>0</v>
      </c>
      <c r="T46" s="17">
        <f t="shared" si="0"/>
        <v>161</v>
      </c>
    </row>
    <row r="47" ht="27" spans="1:20">
      <c r="A47" s="9">
        <v>44</v>
      </c>
      <c r="B47" s="15" t="s">
        <v>56</v>
      </c>
      <c r="C47" s="15" t="s">
        <v>60</v>
      </c>
      <c r="D47" s="12">
        <v>0.1346</v>
      </c>
      <c r="E47" s="12">
        <v>0.673</v>
      </c>
      <c r="F47" s="12">
        <v>0.09753</v>
      </c>
      <c r="G47" s="12">
        <v>0.0048</v>
      </c>
      <c r="H47" s="12">
        <v>0</v>
      </c>
      <c r="I47" s="12">
        <v>0</v>
      </c>
      <c r="J47" s="12">
        <v>0</v>
      </c>
      <c r="K47" s="12">
        <v>0</v>
      </c>
      <c r="L47" s="12">
        <v>0.1346</v>
      </c>
      <c r="M47" s="12">
        <v>0.673</v>
      </c>
      <c r="N47" s="12">
        <v>0.09753</v>
      </c>
      <c r="O47" s="12">
        <v>0.0048</v>
      </c>
      <c r="P47" s="17">
        <f t="shared" si="1"/>
        <v>60.57</v>
      </c>
      <c r="Q47" s="17">
        <f t="shared" si="2"/>
        <v>235.55</v>
      </c>
      <c r="R47" s="17">
        <f t="shared" si="3"/>
        <v>29.259</v>
      </c>
      <c r="S47" s="17">
        <f t="shared" si="4"/>
        <v>3.84</v>
      </c>
      <c r="T47" s="17">
        <f t="shared" si="0"/>
        <v>329.219</v>
      </c>
    </row>
    <row r="48" spans="1:20">
      <c r="A48" s="9">
        <v>45</v>
      </c>
      <c r="B48" s="15" t="s">
        <v>56</v>
      </c>
      <c r="C48" s="15" t="s">
        <v>61</v>
      </c>
      <c r="D48" s="12">
        <v>2.905</v>
      </c>
      <c r="E48" s="12">
        <v>10.46</v>
      </c>
      <c r="F48" s="12">
        <v>0.61</v>
      </c>
      <c r="G48" s="12">
        <v>0.00225</v>
      </c>
      <c r="H48" s="12">
        <v>2.905</v>
      </c>
      <c r="I48" s="12">
        <v>10.46</v>
      </c>
      <c r="J48" s="12">
        <v>0.61</v>
      </c>
      <c r="K48" s="12">
        <v>0</v>
      </c>
      <c r="L48" s="12">
        <v>0</v>
      </c>
      <c r="M48" s="12">
        <v>0</v>
      </c>
      <c r="N48" s="12">
        <v>0</v>
      </c>
      <c r="O48" s="12">
        <v>0.00225</v>
      </c>
      <c r="P48" s="17">
        <f t="shared" si="1"/>
        <v>0</v>
      </c>
      <c r="Q48" s="17">
        <f t="shared" si="2"/>
        <v>0</v>
      </c>
      <c r="R48" s="17">
        <f t="shared" si="3"/>
        <v>0</v>
      </c>
      <c r="S48" s="17">
        <f t="shared" si="4"/>
        <v>1.8</v>
      </c>
      <c r="T48" s="17">
        <f t="shared" si="0"/>
        <v>1.8</v>
      </c>
    </row>
    <row r="49" ht="27" spans="1:20">
      <c r="A49" s="9">
        <v>46</v>
      </c>
      <c r="B49" s="15" t="s">
        <v>56</v>
      </c>
      <c r="C49" s="15" t="s">
        <v>62</v>
      </c>
      <c r="D49" s="10">
        <v>3.767</v>
      </c>
      <c r="E49" s="10">
        <v>7.545</v>
      </c>
      <c r="F49" s="10">
        <v>0</v>
      </c>
      <c r="G49" s="10">
        <v>0</v>
      </c>
      <c r="H49" s="10">
        <v>3.755</v>
      </c>
      <c r="I49" s="10">
        <v>7.509</v>
      </c>
      <c r="J49" s="10">
        <v>0</v>
      </c>
      <c r="K49" s="10">
        <v>0</v>
      </c>
      <c r="L49" s="10">
        <v>0.012</v>
      </c>
      <c r="M49" s="10">
        <v>0.036</v>
      </c>
      <c r="N49" s="10">
        <v>0</v>
      </c>
      <c r="O49" s="10">
        <v>0</v>
      </c>
      <c r="P49" s="17">
        <f t="shared" si="1"/>
        <v>5.4</v>
      </c>
      <c r="Q49" s="17">
        <f t="shared" si="2"/>
        <v>12.6</v>
      </c>
      <c r="R49" s="17">
        <f t="shared" si="3"/>
        <v>0</v>
      </c>
      <c r="S49" s="17">
        <f t="shared" si="4"/>
        <v>0</v>
      </c>
      <c r="T49" s="17">
        <f t="shared" si="0"/>
        <v>18</v>
      </c>
    </row>
    <row r="50" ht="27" spans="1:20">
      <c r="A50" s="9">
        <v>47</v>
      </c>
      <c r="B50" s="15" t="s">
        <v>56</v>
      </c>
      <c r="C50" s="15" t="s">
        <v>63</v>
      </c>
      <c r="D50" s="10">
        <v>1.45</v>
      </c>
      <c r="E50" s="12">
        <v>2.175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0">
        <v>1.45</v>
      </c>
      <c r="M50" s="12">
        <v>2.175</v>
      </c>
      <c r="N50" s="12">
        <v>0</v>
      </c>
      <c r="O50" s="12">
        <v>0</v>
      </c>
      <c r="P50" s="17">
        <f t="shared" ref="P50:P64" si="5">L50*450</f>
        <v>652.5</v>
      </c>
      <c r="Q50" s="17">
        <f t="shared" ref="Q50:Q64" si="6">M50*350</f>
        <v>761.25</v>
      </c>
      <c r="R50" s="17">
        <f t="shared" ref="R50:R64" si="7">N50*300</f>
        <v>0</v>
      </c>
      <c r="S50" s="17">
        <f t="shared" ref="S50:S64" si="8">O50*800</f>
        <v>0</v>
      </c>
      <c r="T50" s="17">
        <f t="shared" ref="T50:T113" si="9">P50+Q50+R50+S50</f>
        <v>1413.75</v>
      </c>
    </row>
    <row r="51" ht="27" spans="1:20">
      <c r="A51" s="9">
        <v>48</v>
      </c>
      <c r="B51" s="15" t="s">
        <v>56</v>
      </c>
      <c r="C51" s="15" t="s">
        <v>64</v>
      </c>
      <c r="D51" s="10">
        <v>0.891</v>
      </c>
      <c r="E51" s="10">
        <v>2.97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0.891</v>
      </c>
      <c r="M51" s="10">
        <v>2.97</v>
      </c>
      <c r="N51" s="10">
        <v>0</v>
      </c>
      <c r="O51" s="10">
        <v>0</v>
      </c>
      <c r="P51" s="17">
        <f t="shared" si="5"/>
        <v>400.95</v>
      </c>
      <c r="Q51" s="17">
        <f t="shared" si="6"/>
        <v>1039.5</v>
      </c>
      <c r="R51" s="17">
        <f t="shared" si="7"/>
        <v>0</v>
      </c>
      <c r="S51" s="17">
        <f t="shared" si="8"/>
        <v>0</v>
      </c>
      <c r="T51" s="17">
        <f t="shared" si="9"/>
        <v>1440.45</v>
      </c>
    </row>
    <row r="52" spans="1:20">
      <c r="A52" s="9">
        <v>49</v>
      </c>
      <c r="B52" s="15" t="s">
        <v>56</v>
      </c>
      <c r="C52" s="15" t="s">
        <v>65</v>
      </c>
      <c r="D52" s="12">
        <v>4.842</v>
      </c>
      <c r="E52" s="12">
        <v>16.14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4.842</v>
      </c>
      <c r="M52" s="12">
        <v>16.14</v>
      </c>
      <c r="N52" s="12">
        <v>0</v>
      </c>
      <c r="O52" s="12">
        <v>0</v>
      </c>
      <c r="P52" s="17">
        <f t="shared" si="5"/>
        <v>2178.9</v>
      </c>
      <c r="Q52" s="17">
        <f t="shared" si="6"/>
        <v>5649</v>
      </c>
      <c r="R52" s="17">
        <f t="shared" si="7"/>
        <v>0</v>
      </c>
      <c r="S52" s="17">
        <f t="shared" si="8"/>
        <v>0</v>
      </c>
      <c r="T52" s="17">
        <f t="shared" si="9"/>
        <v>7827.9</v>
      </c>
    </row>
    <row r="53" ht="27" spans="1:20">
      <c r="A53" s="9">
        <v>50</v>
      </c>
      <c r="B53" s="15" t="s">
        <v>56</v>
      </c>
      <c r="C53" s="15" t="s">
        <v>66</v>
      </c>
      <c r="D53" s="12">
        <v>1.92</v>
      </c>
      <c r="E53" s="12">
        <v>3.84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1.92</v>
      </c>
      <c r="M53" s="12">
        <v>3.84</v>
      </c>
      <c r="N53" s="12">
        <v>0</v>
      </c>
      <c r="O53" s="12">
        <v>0</v>
      </c>
      <c r="P53" s="17">
        <f t="shared" si="5"/>
        <v>864</v>
      </c>
      <c r="Q53" s="17">
        <f t="shared" si="6"/>
        <v>1344</v>
      </c>
      <c r="R53" s="17">
        <f t="shared" si="7"/>
        <v>0</v>
      </c>
      <c r="S53" s="17">
        <f t="shared" si="8"/>
        <v>0</v>
      </c>
      <c r="T53" s="17">
        <f t="shared" si="9"/>
        <v>2208</v>
      </c>
    </row>
    <row r="54" spans="1:20">
      <c r="A54" s="9">
        <v>51</v>
      </c>
      <c r="B54" s="15" t="s">
        <v>56</v>
      </c>
      <c r="C54" s="15" t="s">
        <v>67</v>
      </c>
      <c r="D54" s="12">
        <v>0.3</v>
      </c>
      <c r="E54" s="12">
        <v>1.02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0.3</v>
      </c>
      <c r="M54" s="12">
        <v>1.02</v>
      </c>
      <c r="N54" s="12">
        <v>0</v>
      </c>
      <c r="O54" s="12">
        <v>0</v>
      </c>
      <c r="P54" s="17">
        <f t="shared" si="5"/>
        <v>135</v>
      </c>
      <c r="Q54" s="17">
        <f t="shared" si="6"/>
        <v>357</v>
      </c>
      <c r="R54" s="17">
        <f t="shared" si="7"/>
        <v>0</v>
      </c>
      <c r="S54" s="17">
        <f t="shared" si="8"/>
        <v>0</v>
      </c>
      <c r="T54" s="17">
        <f t="shared" si="9"/>
        <v>492</v>
      </c>
    </row>
    <row r="55" spans="1:20">
      <c r="A55" s="9">
        <v>52</v>
      </c>
      <c r="B55" s="15" t="s">
        <v>56</v>
      </c>
      <c r="C55" s="15" t="s">
        <v>68</v>
      </c>
      <c r="D55" s="12">
        <v>0.49</v>
      </c>
      <c r="E55" s="12">
        <v>1.635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0.49</v>
      </c>
      <c r="M55" s="12">
        <v>1.635</v>
      </c>
      <c r="N55" s="12">
        <v>0</v>
      </c>
      <c r="O55" s="12">
        <v>0</v>
      </c>
      <c r="P55" s="17">
        <f t="shared" si="5"/>
        <v>220.5</v>
      </c>
      <c r="Q55" s="17">
        <f t="shared" si="6"/>
        <v>572.25</v>
      </c>
      <c r="R55" s="17">
        <f t="shared" si="7"/>
        <v>0</v>
      </c>
      <c r="S55" s="17">
        <f t="shared" si="8"/>
        <v>0</v>
      </c>
      <c r="T55" s="17">
        <f t="shared" si="9"/>
        <v>792.75</v>
      </c>
    </row>
    <row r="56" ht="27" spans="1:20">
      <c r="A56" s="9">
        <v>53</v>
      </c>
      <c r="B56" s="15" t="s">
        <v>56</v>
      </c>
      <c r="C56" s="15" t="s">
        <v>69</v>
      </c>
      <c r="D56" s="12">
        <v>0.846</v>
      </c>
      <c r="E56" s="12">
        <v>2.82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0.846</v>
      </c>
      <c r="M56" s="12">
        <v>2.82</v>
      </c>
      <c r="N56" s="12">
        <v>0</v>
      </c>
      <c r="O56" s="12">
        <v>0</v>
      </c>
      <c r="P56" s="17">
        <f t="shared" si="5"/>
        <v>380.7</v>
      </c>
      <c r="Q56" s="17">
        <f t="shared" si="6"/>
        <v>987</v>
      </c>
      <c r="R56" s="17">
        <f t="shared" si="7"/>
        <v>0</v>
      </c>
      <c r="S56" s="17">
        <f t="shared" si="8"/>
        <v>0</v>
      </c>
      <c r="T56" s="17">
        <f t="shared" si="9"/>
        <v>1367.7</v>
      </c>
    </row>
    <row r="57" ht="27" spans="1:20">
      <c r="A57" s="9">
        <v>54</v>
      </c>
      <c r="B57" s="15" t="s">
        <v>56</v>
      </c>
      <c r="C57" s="15" t="s">
        <v>70</v>
      </c>
      <c r="D57" s="10">
        <v>0.06</v>
      </c>
      <c r="E57" s="10">
        <v>2.4</v>
      </c>
      <c r="F57" s="10">
        <v>15.57</v>
      </c>
      <c r="G57" s="10">
        <v>0.21</v>
      </c>
      <c r="H57" s="10">
        <v>0</v>
      </c>
      <c r="I57" s="10">
        <v>2.4</v>
      </c>
      <c r="J57" s="10">
        <v>15.57</v>
      </c>
      <c r="K57" s="10">
        <v>0.21</v>
      </c>
      <c r="L57" s="10">
        <v>0.06</v>
      </c>
      <c r="M57" s="12">
        <v>0</v>
      </c>
      <c r="N57" s="12">
        <v>0</v>
      </c>
      <c r="O57" s="12">
        <v>0</v>
      </c>
      <c r="P57" s="17">
        <f t="shared" si="5"/>
        <v>27</v>
      </c>
      <c r="Q57" s="17">
        <f t="shared" si="6"/>
        <v>0</v>
      </c>
      <c r="R57" s="17">
        <f t="shared" si="7"/>
        <v>0</v>
      </c>
      <c r="S57" s="17">
        <f t="shared" si="8"/>
        <v>0</v>
      </c>
      <c r="T57" s="17">
        <f t="shared" si="9"/>
        <v>27</v>
      </c>
    </row>
    <row r="58" ht="27" spans="1:20">
      <c r="A58" s="9">
        <v>55</v>
      </c>
      <c r="B58" s="15" t="s">
        <v>56</v>
      </c>
      <c r="C58" s="15" t="s">
        <v>71</v>
      </c>
      <c r="D58" s="10">
        <v>0.204</v>
      </c>
      <c r="E58" s="10">
        <v>0.613</v>
      </c>
      <c r="F58" s="10">
        <v>0.22</v>
      </c>
      <c r="G58" s="10">
        <v>0.022</v>
      </c>
      <c r="H58" s="10">
        <v>0.204</v>
      </c>
      <c r="I58" s="10">
        <v>0.613</v>
      </c>
      <c r="J58" s="10">
        <v>0.22</v>
      </c>
      <c r="K58" s="10">
        <v>0</v>
      </c>
      <c r="L58" s="12">
        <v>0</v>
      </c>
      <c r="M58" s="12">
        <v>0</v>
      </c>
      <c r="N58" s="12">
        <v>0</v>
      </c>
      <c r="O58" s="10">
        <v>0.022</v>
      </c>
      <c r="P58" s="17">
        <f t="shared" si="5"/>
        <v>0</v>
      </c>
      <c r="Q58" s="17">
        <f t="shared" si="6"/>
        <v>0</v>
      </c>
      <c r="R58" s="17">
        <f t="shared" si="7"/>
        <v>0</v>
      </c>
      <c r="S58" s="17">
        <f t="shared" si="8"/>
        <v>17.6</v>
      </c>
      <c r="T58" s="17">
        <f t="shared" si="9"/>
        <v>17.6</v>
      </c>
    </row>
    <row r="59" ht="27" spans="1:20">
      <c r="A59" s="9">
        <v>56</v>
      </c>
      <c r="B59" s="15" t="s">
        <v>56</v>
      </c>
      <c r="C59" s="15" t="s">
        <v>72</v>
      </c>
      <c r="D59" s="12">
        <v>0.073</v>
      </c>
      <c r="E59" s="12">
        <v>0.22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0.073</v>
      </c>
      <c r="M59" s="12">
        <v>0.22</v>
      </c>
      <c r="N59" s="12">
        <v>0</v>
      </c>
      <c r="O59" s="12">
        <v>0</v>
      </c>
      <c r="P59" s="17">
        <f t="shared" si="5"/>
        <v>32.85</v>
      </c>
      <c r="Q59" s="17">
        <f t="shared" si="6"/>
        <v>77</v>
      </c>
      <c r="R59" s="17">
        <f t="shared" si="7"/>
        <v>0</v>
      </c>
      <c r="S59" s="17">
        <f t="shared" si="8"/>
        <v>0</v>
      </c>
      <c r="T59" s="17">
        <f t="shared" si="9"/>
        <v>109.85</v>
      </c>
    </row>
    <row r="60" spans="1:20">
      <c r="A60" s="9">
        <v>57</v>
      </c>
      <c r="B60" s="15" t="s">
        <v>56</v>
      </c>
      <c r="C60" s="15" t="s">
        <v>73</v>
      </c>
      <c r="D60" s="12">
        <v>0.23</v>
      </c>
      <c r="E60" s="12">
        <v>0.767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0.23</v>
      </c>
      <c r="M60" s="12">
        <v>0.767</v>
      </c>
      <c r="N60" s="12">
        <v>0</v>
      </c>
      <c r="O60" s="12">
        <v>0</v>
      </c>
      <c r="P60" s="17">
        <f t="shared" si="5"/>
        <v>103.5</v>
      </c>
      <c r="Q60" s="17">
        <f t="shared" si="6"/>
        <v>268.45</v>
      </c>
      <c r="R60" s="17">
        <f t="shared" si="7"/>
        <v>0</v>
      </c>
      <c r="S60" s="17">
        <f t="shared" si="8"/>
        <v>0</v>
      </c>
      <c r="T60" s="17">
        <f t="shared" si="9"/>
        <v>371.95</v>
      </c>
    </row>
    <row r="61" ht="27" spans="1:20">
      <c r="A61" s="9">
        <v>58</v>
      </c>
      <c r="B61" s="15" t="s">
        <v>56</v>
      </c>
      <c r="C61" s="15" t="s">
        <v>74</v>
      </c>
      <c r="D61" s="12">
        <v>4.34</v>
      </c>
      <c r="E61" s="12">
        <v>12.4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4.34</v>
      </c>
      <c r="M61" s="12">
        <v>12.4</v>
      </c>
      <c r="N61" s="12">
        <v>0</v>
      </c>
      <c r="O61" s="12">
        <v>0</v>
      </c>
      <c r="P61" s="17">
        <f t="shared" si="5"/>
        <v>1953</v>
      </c>
      <c r="Q61" s="17">
        <f t="shared" si="6"/>
        <v>4340</v>
      </c>
      <c r="R61" s="17">
        <f t="shared" si="7"/>
        <v>0</v>
      </c>
      <c r="S61" s="17">
        <f t="shared" si="8"/>
        <v>0</v>
      </c>
      <c r="T61" s="17">
        <f t="shared" si="9"/>
        <v>6293</v>
      </c>
    </row>
    <row r="62" spans="1:20">
      <c r="A62" s="9">
        <v>59</v>
      </c>
      <c r="B62" s="15" t="s">
        <v>56</v>
      </c>
      <c r="C62" s="15" t="s">
        <v>75</v>
      </c>
      <c r="D62" s="10">
        <v>0.043</v>
      </c>
      <c r="E62" s="10">
        <v>0.376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0.043</v>
      </c>
      <c r="M62" s="12">
        <v>0.376</v>
      </c>
      <c r="N62" s="12">
        <v>0</v>
      </c>
      <c r="O62" s="12">
        <v>0</v>
      </c>
      <c r="P62" s="17">
        <f t="shared" si="5"/>
        <v>19.35</v>
      </c>
      <c r="Q62" s="17">
        <f t="shared" si="6"/>
        <v>131.6</v>
      </c>
      <c r="R62" s="17">
        <f t="shared" si="7"/>
        <v>0</v>
      </c>
      <c r="S62" s="17">
        <f t="shared" si="8"/>
        <v>0</v>
      </c>
      <c r="T62" s="17">
        <f t="shared" si="9"/>
        <v>150.95</v>
      </c>
    </row>
    <row r="63" ht="27" spans="1:20">
      <c r="A63" s="9">
        <v>60</v>
      </c>
      <c r="B63" s="15" t="s">
        <v>56</v>
      </c>
      <c r="C63" s="15" t="s">
        <v>76</v>
      </c>
      <c r="D63" s="12">
        <v>0.102</v>
      </c>
      <c r="E63" s="12">
        <v>0.17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0.102</v>
      </c>
      <c r="M63" s="12">
        <v>0.17</v>
      </c>
      <c r="N63" s="12">
        <v>0</v>
      </c>
      <c r="O63" s="12">
        <v>0</v>
      </c>
      <c r="P63" s="17">
        <f t="shared" si="5"/>
        <v>45.9</v>
      </c>
      <c r="Q63" s="17">
        <f t="shared" si="6"/>
        <v>59.5</v>
      </c>
      <c r="R63" s="17">
        <f t="shared" si="7"/>
        <v>0</v>
      </c>
      <c r="S63" s="17">
        <f t="shared" si="8"/>
        <v>0</v>
      </c>
      <c r="T63" s="17">
        <f t="shared" si="9"/>
        <v>105.4</v>
      </c>
    </row>
    <row r="64" ht="27" spans="1:20">
      <c r="A64" s="9">
        <v>61</v>
      </c>
      <c r="B64" s="15" t="s">
        <v>56</v>
      </c>
      <c r="C64" s="15" t="s">
        <v>77</v>
      </c>
      <c r="D64" s="12">
        <v>0.326</v>
      </c>
      <c r="E64" s="12">
        <v>0.544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0.326</v>
      </c>
      <c r="M64" s="12">
        <v>0.544</v>
      </c>
      <c r="N64" s="12">
        <v>0</v>
      </c>
      <c r="O64" s="12">
        <v>0</v>
      </c>
      <c r="P64" s="17">
        <f t="shared" si="5"/>
        <v>146.7</v>
      </c>
      <c r="Q64" s="17">
        <f t="shared" si="6"/>
        <v>190.4</v>
      </c>
      <c r="R64" s="17">
        <f t="shared" si="7"/>
        <v>0</v>
      </c>
      <c r="S64" s="17">
        <f t="shared" si="8"/>
        <v>0</v>
      </c>
      <c r="T64" s="17">
        <f t="shared" si="9"/>
        <v>337.1</v>
      </c>
    </row>
    <row r="65" spans="1:20">
      <c r="A65" s="9">
        <v>62</v>
      </c>
      <c r="B65" s="15" t="s">
        <v>56</v>
      </c>
      <c r="C65" s="15" t="s">
        <v>78</v>
      </c>
      <c r="D65" s="12">
        <v>0.682</v>
      </c>
      <c r="E65" s="12">
        <v>2.274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0.682</v>
      </c>
      <c r="M65" s="12">
        <v>2.274</v>
      </c>
      <c r="N65" s="12">
        <v>0</v>
      </c>
      <c r="O65" s="12">
        <v>0</v>
      </c>
      <c r="P65" s="17">
        <f t="shared" ref="P65:P124" si="10">L65*450</f>
        <v>306.9</v>
      </c>
      <c r="Q65" s="17">
        <f t="shared" ref="Q65:Q124" si="11">M65*350</f>
        <v>795.9</v>
      </c>
      <c r="R65" s="17">
        <f t="shared" ref="R65:R124" si="12">N65*300</f>
        <v>0</v>
      </c>
      <c r="S65" s="17">
        <f t="shared" ref="S65:S124" si="13">O65*800</f>
        <v>0</v>
      </c>
      <c r="T65" s="17">
        <f t="shared" si="9"/>
        <v>1102.8</v>
      </c>
    </row>
    <row r="66" spans="1:20">
      <c r="A66" s="9">
        <v>63</v>
      </c>
      <c r="B66" s="15" t="s">
        <v>56</v>
      </c>
      <c r="C66" s="15" t="s">
        <v>79</v>
      </c>
      <c r="D66" s="12">
        <v>1.152</v>
      </c>
      <c r="E66" s="12">
        <v>3.84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1.152</v>
      </c>
      <c r="M66" s="12">
        <v>3.84</v>
      </c>
      <c r="N66" s="12">
        <v>0</v>
      </c>
      <c r="O66" s="12">
        <v>0</v>
      </c>
      <c r="P66" s="17">
        <f t="shared" si="10"/>
        <v>518.4</v>
      </c>
      <c r="Q66" s="17">
        <f t="shared" si="11"/>
        <v>1344</v>
      </c>
      <c r="R66" s="17">
        <f t="shared" si="12"/>
        <v>0</v>
      </c>
      <c r="S66" s="17">
        <f t="shared" si="13"/>
        <v>0</v>
      </c>
      <c r="T66" s="17">
        <f t="shared" si="9"/>
        <v>1862.4</v>
      </c>
    </row>
    <row r="67" spans="1:20">
      <c r="A67" s="9">
        <v>64</v>
      </c>
      <c r="B67" s="15" t="s">
        <v>56</v>
      </c>
      <c r="C67" s="15" t="s">
        <v>80</v>
      </c>
      <c r="D67" s="12">
        <v>0.114</v>
      </c>
      <c r="E67" s="12">
        <v>0.38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0.114</v>
      </c>
      <c r="M67" s="12">
        <v>0.38</v>
      </c>
      <c r="N67" s="12">
        <v>0</v>
      </c>
      <c r="O67" s="12">
        <v>0</v>
      </c>
      <c r="P67" s="17">
        <f t="shared" si="10"/>
        <v>51.3</v>
      </c>
      <c r="Q67" s="17">
        <f t="shared" si="11"/>
        <v>133</v>
      </c>
      <c r="R67" s="17">
        <f t="shared" si="12"/>
        <v>0</v>
      </c>
      <c r="S67" s="17">
        <f t="shared" si="13"/>
        <v>0</v>
      </c>
      <c r="T67" s="17">
        <f t="shared" si="9"/>
        <v>184.3</v>
      </c>
    </row>
    <row r="68" spans="1:20">
      <c r="A68" s="9">
        <v>65</v>
      </c>
      <c r="B68" s="15" t="s">
        <v>56</v>
      </c>
      <c r="C68" s="15" t="s">
        <v>81</v>
      </c>
      <c r="D68" s="12">
        <v>0.9724</v>
      </c>
      <c r="E68" s="12">
        <v>2.593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0.972</v>
      </c>
      <c r="M68" s="12">
        <v>2.593</v>
      </c>
      <c r="N68" s="12">
        <v>0</v>
      </c>
      <c r="O68" s="12">
        <v>0</v>
      </c>
      <c r="P68" s="17">
        <f t="shared" si="10"/>
        <v>437.4</v>
      </c>
      <c r="Q68" s="17">
        <f t="shared" si="11"/>
        <v>907.55</v>
      </c>
      <c r="R68" s="17">
        <f t="shared" si="12"/>
        <v>0</v>
      </c>
      <c r="S68" s="17">
        <f t="shared" si="13"/>
        <v>0</v>
      </c>
      <c r="T68" s="17">
        <f t="shared" si="9"/>
        <v>1344.95</v>
      </c>
    </row>
    <row r="69" ht="27" spans="1:20">
      <c r="A69" s="9">
        <v>66</v>
      </c>
      <c r="B69" s="15" t="s">
        <v>56</v>
      </c>
      <c r="C69" s="15" t="s">
        <v>82</v>
      </c>
      <c r="D69" s="12">
        <v>0</v>
      </c>
      <c r="E69" s="12">
        <v>0.002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0.002</v>
      </c>
      <c r="N69" s="12">
        <v>0</v>
      </c>
      <c r="O69" s="12">
        <v>0</v>
      </c>
      <c r="P69" s="17">
        <f t="shared" si="10"/>
        <v>0</v>
      </c>
      <c r="Q69" s="17">
        <f t="shared" si="11"/>
        <v>0.7</v>
      </c>
      <c r="R69" s="17">
        <f t="shared" si="12"/>
        <v>0</v>
      </c>
      <c r="S69" s="17">
        <f t="shared" si="13"/>
        <v>0</v>
      </c>
      <c r="T69" s="17">
        <f t="shared" si="9"/>
        <v>0.7</v>
      </c>
    </row>
    <row r="70" ht="27" spans="1:20">
      <c r="A70" s="9">
        <v>67</v>
      </c>
      <c r="B70" s="15" t="s">
        <v>56</v>
      </c>
      <c r="C70" s="15" t="s">
        <v>83</v>
      </c>
      <c r="D70" s="12">
        <v>0.001</v>
      </c>
      <c r="E70" s="12">
        <v>0.006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0.001</v>
      </c>
      <c r="M70" s="12">
        <v>0.006</v>
      </c>
      <c r="N70" s="12">
        <v>0</v>
      </c>
      <c r="O70" s="12">
        <v>0</v>
      </c>
      <c r="P70" s="17">
        <f t="shared" si="10"/>
        <v>0.45</v>
      </c>
      <c r="Q70" s="17">
        <f t="shared" si="11"/>
        <v>2.1</v>
      </c>
      <c r="R70" s="17">
        <f t="shared" si="12"/>
        <v>0</v>
      </c>
      <c r="S70" s="17">
        <f t="shared" si="13"/>
        <v>0</v>
      </c>
      <c r="T70" s="17">
        <f t="shared" si="9"/>
        <v>2.55</v>
      </c>
    </row>
    <row r="71" spans="1:20">
      <c r="A71" s="9">
        <v>68</v>
      </c>
      <c r="B71" s="15" t="s">
        <v>56</v>
      </c>
      <c r="C71" s="15" t="s">
        <v>84</v>
      </c>
      <c r="D71" s="10">
        <v>0.178</v>
      </c>
      <c r="E71" s="10">
        <v>0.356</v>
      </c>
      <c r="F71" s="10">
        <v>0.02</v>
      </c>
      <c r="G71" s="10">
        <v>0.002</v>
      </c>
      <c r="H71" s="12">
        <v>0.178</v>
      </c>
      <c r="I71" s="12">
        <v>0.356</v>
      </c>
      <c r="J71" s="12">
        <v>0</v>
      </c>
      <c r="K71" s="12">
        <v>0</v>
      </c>
      <c r="L71" s="12">
        <v>0</v>
      </c>
      <c r="M71" s="12">
        <v>0</v>
      </c>
      <c r="N71" s="10">
        <v>0.02</v>
      </c>
      <c r="O71" s="10">
        <v>0.002</v>
      </c>
      <c r="P71" s="17">
        <f t="shared" si="10"/>
        <v>0</v>
      </c>
      <c r="Q71" s="17">
        <f t="shared" si="11"/>
        <v>0</v>
      </c>
      <c r="R71" s="17">
        <f t="shared" si="12"/>
        <v>6</v>
      </c>
      <c r="S71" s="17">
        <f t="shared" si="13"/>
        <v>1.6</v>
      </c>
      <c r="T71" s="17">
        <f t="shared" si="9"/>
        <v>7.6</v>
      </c>
    </row>
    <row r="72" spans="1:20">
      <c r="A72" s="9">
        <v>69</v>
      </c>
      <c r="B72" s="15" t="s">
        <v>56</v>
      </c>
      <c r="C72" s="19" t="s">
        <v>85</v>
      </c>
      <c r="D72" s="12">
        <v>0</v>
      </c>
      <c r="E72" s="12">
        <v>0</v>
      </c>
      <c r="F72" s="12">
        <v>0.006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0.006</v>
      </c>
      <c r="O72" s="12">
        <v>0</v>
      </c>
      <c r="P72" s="17">
        <f t="shared" si="10"/>
        <v>0</v>
      </c>
      <c r="Q72" s="17">
        <f t="shared" si="11"/>
        <v>0</v>
      </c>
      <c r="R72" s="17">
        <f t="shared" si="12"/>
        <v>1.8</v>
      </c>
      <c r="S72" s="17">
        <f t="shared" si="13"/>
        <v>0</v>
      </c>
      <c r="T72" s="17">
        <f t="shared" si="9"/>
        <v>1.8</v>
      </c>
    </row>
    <row r="73" spans="1:20">
      <c r="A73" s="9">
        <v>70</v>
      </c>
      <c r="B73" s="9" t="s">
        <v>86</v>
      </c>
      <c r="C73" s="9" t="s">
        <v>87</v>
      </c>
      <c r="D73" s="12">
        <v>4.871</v>
      </c>
      <c r="E73" s="12">
        <v>17.471</v>
      </c>
      <c r="F73" s="12">
        <v>0</v>
      </c>
      <c r="G73" s="12">
        <v>0</v>
      </c>
      <c r="H73" s="12">
        <v>4.841</v>
      </c>
      <c r="I73" s="12">
        <v>17.426</v>
      </c>
      <c r="J73" s="12">
        <v>0</v>
      </c>
      <c r="K73" s="12">
        <v>0</v>
      </c>
      <c r="L73" s="10">
        <v>0.03</v>
      </c>
      <c r="M73" s="10">
        <v>0.045</v>
      </c>
      <c r="N73" s="10">
        <v>0</v>
      </c>
      <c r="O73" s="10">
        <v>0</v>
      </c>
      <c r="P73" s="17">
        <f t="shared" si="10"/>
        <v>13.5</v>
      </c>
      <c r="Q73" s="17">
        <f t="shared" si="11"/>
        <v>15.75</v>
      </c>
      <c r="R73" s="17">
        <f t="shared" si="12"/>
        <v>0</v>
      </c>
      <c r="S73" s="17">
        <f t="shared" si="13"/>
        <v>0</v>
      </c>
      <c r="T73" s="17">
        <f t="shared" si="9"/>
        <v>29.25</v>
      </c>
    </row>
    <row r="74" ht="27" spans="1:20">
      <c r="A74" s="9">
        <v>71</v>
      </c>
      <c r="B74" s="9" t="s">
        <v>86</v>
      </c>
      <c r="C74" s="9" t="s">
        <v>88</v>
      </c>
      <c r="D74" s="12">
        <v>0.006</v>
      </c>
      <c r="E74" s="12">
        <v>0.845</v>
      </c>
      <c r="F74" s="12">
        <v>0</v>
      </c>
      <c r="G74" s="12">
        <v>0</v>
      </c>
      <c r="H74" s="10">
        <v>0</v>
      </c>
      <c r="I74" s="10">
        <v>0.845</v>
      </c>
      <c r="J74" s="12">
        <v>0</v>
      </c>
      <c r="K74" s="12">
        <v>0</v>
      </c>
      <c r="L74" s="12">
        <v>0.006</v>
      </c>
      <c r="M74" s="12">
        <v>0</v>
      </c>
      <c r="N74" s="12">
        <v>0</v>
      </c>
      <c r="O74" s="12">
        <v>0</v>
      </c>
      <c r="P74" s="17">
        <f t="shared" si="10"/>
        <v>2.7</v>
      </c>
      <c r="Q74" s="17">
        <f t="shared" si="11"/>
        <v>0</v>
      </c>
      <c r="R74" s="17">
        <f t="shared" si="12"/>
        <v>0</v>
      </c>
      <c r="S74" s="17">
        <f t="shared" si="13"/>
        <v>0</v>
      </c>
      <c r="T74" s="17">
        <f t="shared" si="9"/>
        <v>2.7</v>
      </c>
    </row>
    <row r="75" ht="27" spans="1:20">
      <c r="A75" s="9">
        <v>72</v>
      </c>
      <c r="B75" s="9" t="s">
        <v>86</v>
      </c>
      <c r="C75" s="9" t="s">
        <v>89</v>
      </c>
      <c r="D75" s="12">
        <v>0.025</v>
      </c>
      <c r="E75" s="12">
        <v>0.076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0.025</v>
      </c>
      <c r="M75" s="12">
        <v>0.076</v>
      </c>
      <c r="N75" s="12">
        <v>0</v>
      </c>
      <c r="O75" s="12">
        <v>0</v>
      </c>
      <c r="P75" s="17">
        <f t="shared" si="10"/>
        <v>11.25</v>
      </c>
      <c r="Q75" s="17">
        <f t="shared" si="11"/>
        <v>26.6</v>
      </c>
      <c r="R75" s="17">
        <f t="shared" si="12"/>
        <v>0</v>
      </c>
      <c r="S75" s="17">
        <f t="shared" si="13"/>
        <v>0</v>
      </c>
      <c r="T75" s="17">
        <f t="shared" si="9"/>
        <v>37.85</v>
      </c>
    </row>
    <row r="76" ht="27" spans="1:20">
      <c r="A76" s="9">
        <v>73</v>
      </c>
      <c r="B76" s="9" t="s">
        <v>86</v>
      </c>
      <c r="C76" s="9" t="s">
        <v>90</v>
      </c>
      <c r="D76" s="10">
        <v>0.03</v>
      </c>
      <c r="E76" s="10">
        <v>0.089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0">
        <v>0.03</v>
      </c>
      <c r="M76" s="10">
        <v>0.089</v>
      </c>
      <c r="N76" s="12">
        <v>0</v>
      </c>
      <c r="O76" s="12">
        <v>0</v>
      </c>
      <c r="P76" s="17">
        <f t="shared" si="10"/>
        <v>13.5</v>
      </c>
      <c r="Q76" s="17">
        <f t="shared" si="11"/>
        <v>31.15</v>
      </c>
      <c r="R76" s="17">
        <f t="shared" si="12"/>
        <v>0</v>
      </c>
      <c r="S76" s="17">
        <f t="shared" si="13"/>
        <v>0</v>
      </c>
      <c r="T76" s="17">
        <f t="shared" si="9"/>
        <v>44.65</v>
      </c>
    </row>
    <row r="77" spans="1:20">
      <c r="A77" s="9">
        <v>74</v>
      </c>
      <c r="B77" s="19" t="s">
        <v>91</v>
      </c>
      <c r="C77" s="20" t="s">
        <v>92</v>
      </c>
      <c r="D77" s="12">
        <v>11.219</v>
      </c>
      <c r="E77" s="12">
        <v>29.918</v>
      </c>
      <c r="F77" s="12">
        <v>1.62</v>
      </c>
      <c r="G77" s="12">
        <v>0.097</v>
      </c>
      <c r="H77" s="12">
        <v>0</v>
      </c>
      <c r="I77" s="12">
        <v>0</v>
      </c>
      <c r="J77" s="12">
        <v>0</v>
      </c>
      <c r="K77" s="12">
        <v>0</v>
      </c>
      <c r="L77" s="12">
        <v>11.219</v>
      </c>
      <c r="M77" s="12">
        <v>29.918</v>
      </c>
      <c r="N77" s="12">
        <v>1.62</v>
      </c>
      <c r="O77" s="12">
        <v>0.097</v>
      </c>
      <c r="P77" s="17">
        <f t="shared" si="10"/>
        <v>5048.55</v>
      </c>
      <c r="Q77" s="17">
        <f t="shared" si="11"/>
        <v>10471.3</v>
      </c>
      <c r="R77" s="17">
        <f t="shared" si="12"/>
        <v>486</v>
      </c>
      <c r="S77" s="17">
        <f t="shared" si="13"/>
        <v>77.6</v>
      </c>
      <c r="T77" s="17">
        <f t="shared" si="9"/>
        <v>16083.45</v>
      </c>
    </row>
    <row r="78" ht="27" spans="1:20">
      <c r="A78" s="9">
        <v>75</v>
      </c>
      <c r="B78" s="19" t="s">
        <v>91</v>
      </c>
      <c r="C78" s="20" t="s">
        <v>93</v>
      </c>
      <c r="D78" s="12">
        <v>0.078</v>
      </c>
      <c r="E78" s="12">
        <v>0.34</v>
      </c>
      <c r="F78" s="12">
        <v>0</v>
      </c>
      <c r="G78" s="12">
        <v>0</v>
      </c>
      <c r="H78" s="12">
        <v>0</v>
      </c>
      <c r="I78" s="12">
        <v>0.34</v>
      </c>
      <c r="J78" s="12">
        <v>0</v>
      </c>
      <c r="K78" s="12">
        <v>0</v>
      </c>
      <c r="L78" s="12">
        <v>0.078</v>
      </c>
      <c r="M78" s="12">
        <v>0</v>
      </c>
      <c r="N78" s="12">
        <v>0</v>
      </c>
      <c r="O78" s="12">
        <v>0</v>
      </c>
      <c r="P78" s="17">
        <f t="shared" si="10"/>
        <v>35.1</v>
      </c>
      <c r="Q78" s="17">
        <f t="shared" si="11"/>
        <v>0</v>
      </c>
      <c r="R78" s="17">
        <f t="shared" si="12"/>
        <v>0</v>
      </c>
      <c r="S78" s="17">
        <f t="shared" si="13"/>
        <v>0</v>
      </c>
      <c r="T78" s="17">
        <f t="shared" si="9"/>
        <v>35.1</v>
      </c>
    </row>
    <row r="79" ht="27" spans="1:20">
      <c r="A79" s="9">
        <v>76</v>
      </c>
      <c r="B79" s="19" t="s">
        <v>91</v>
      </c>
      <c r="C79" s="20" t="s">
        <v>94</v>
      </c>
      <c r="D79" s="10">
        <v>0.016</v>
      </c>
      <c r="E79" s="10">
        <v>0.049</v>
      </c>
      <c r="F79" s="10">
        <v>0.033</v>
      </c>
      <c r="G79" s="10">
        <v>0.002</v>
      </c>
      <c r="H79" s="12">
        <v>0</v>
      </c>
      <c r="I79" s="12">
        <v>0</v>
      </c>
      <c r="J79" s="12">
        <v>0</v>
      </c>
      <c r="K79" s="12">
        <v>0</v>
      </c>
      <c r="L79" s="10">
        <v>0.016</v>
      </c>
      <c r="M79" s="10">
        <v>0.049</v>
      </c>
      <c r="N79" s="10">
        <v>0.033</v>
      </c>
      <c r="O79" s="10">
        <v>0.002</v>
      </c>
      <c r="P79" s="17">
        <f t="shared" si="10"/>
        <v>7.2</v>
      </c>
      <c r="Q79" s="17">
        <f t="shared" si="11"/>
        <v>17.15</v>
      </c>
      <c r="R79" s="17">
        <f t="shared" si="12"/>
        <v>9.9</v>
      </c>
      <c r="S79" s="17">
        <f t="shared" si="13"/>
        <v>1.6</v>
      </c>
      <c r="T79" s="17">
        <f t="shared" si="9"/>
        <v>35.85</v>
      </c>
    </row>
    <row r="80" ht="27" spans="1:20">
      <c r="A80" s="9">
        <v>77</v>
      </c>
      <c r="B80" s="19" t="s">
        <v>91</v>
      </c>
      <c r="C80" s="20" t="s">
        <v>95</v>
      </c>
      <c r="D80" s="12">
        <v>9.973</v>
      </c>
      <c r="E80" s="12">
        <v>26.594</v>
      </c>
      <c r="F80" s="12">
        <v>1.44</v>
      </c>
      <c r="G80" s="12">
        <v>0.086</v>
      </c>
      <c r="H80" s="12">
        <v>0</v>
      </c>
      <c r="I80" s="12">
        <v>0</v>
      </c>
      <c r="J80" s="12">
        <v>0</v>
      </c>
      <c r="K80" s="12">
        <v>0</v>
      </c>
      <c r="L80" s="12">
        <v>9.973</v>
      </c>
      <c r="M80" s="12">
        <v>26.594</v>
      </c>
      <c r="N80" s="12">
        <v>1.44</v>
      </c>
      <c r="O80" s="12">
        <v>0.086</v>
      </c>
      <c r="P80" s="17">
        <f t="shared" si="10"/>
        <v>4487.85</v>
      </c>
      <c r="Q80" s="17">
        <f t="shared" si="11"/>
        <v>9307.9</v>
      </c>
      <c r="R80" s="17">
        <f t="shared" si="12"/>
        <v>432</v>
      </c>
      <c r="S80" s="17">
        <f t="shared" si="13"/>
        <v>68.8</v>
      </c>
      <c r="T80" s="17">
        <f t="shared" si="9"/>
        <v>14296.55</v>
      </c>
    </row>
    <row r="81" ht="27" spans="1:20">
      <c r="A81" s="9">
        <v>78</v>
      </c>
      <c r="B81" s="19" t="s">
        <v>91</v>
      </c>
      <c r="C81" s="20" t="s">
        <v>96</v>
      </c>
      <c r="D81" s="12">
        <v>5.402</v>
      </c>
      <c r="E81" s="12">
        <v>18.006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5.402</v>
      </c>
      <c r="M81" s="12">
        <v>18.006</v>
      </c>
      <c r="N81" s="12">
        <v>0</v>
      </c>
      <c r="O81" s="12">
        <v>0</v>
      </c>
      <c r="P81" s="17">
        <f t="shared" si="10"/>
        <v>2430.9</v>
      </c>
      <c r="Q81" s="17">
        <f t="shared" si="11"/>
        <v>6302.1</v>
      </c>
      <c r="R81" s="17">
        <f t="shared" si="12"/>
        <v>0</v>
      </c>
      <c r="S81" s="17">
        <f t="shared" si="13"/>
        <v>0</v>
      </c>
      <c r="T81" s="17">
        <f t="shared" si="9"/>
        <v>8733</v>
      </c>
    </row>
    <row r="82" ht="27" spans="1:20">
      <c r="A82" s="9">
        <v>79</v>
      </c>
      <c r="B82" s="19" t="s">
        <v>91</v>
      </c>
      <c r="C82" s="20" t="s">
        <v>97</v>
      </c>
      <c r="D82" s="12">
        <v>8.985</v>
      </c>
      <c r="E82" s="12">
        <v>30.767</v>
      </c>
      <c r="F82" s="12">
        <v>0.066</v>
      </c>
      <c r="G82" s="12">
        <v>0.006</v>
      </c>
      <c r="H82" s="12">
        <v>8.985</v>
      </c>
      <c r="I82" s="12">
        <v>30.767</v>
      </c>
      <c r="J82" s="12">
        <v>0</v>
      </c>
      <c r="K82" s="12">
        <v>0</v>
      </c>
      <c r="L82" s="12">
        <v>0</v>
      </c>
      <c r="M82" s="12">
        <v>0</v>
      </c>
      <c r="N82" s="12">
        <v>0.066</v>
      </c>
      <c r="O82" s="12">
        <v>0.006</v>
      </c>
      <c r="P82" s="17">
        <f t="shared" si="10"/>
        <v>0</v>
      </c>
      <c r="Q82" s="17">
        <f t="shared" si="11"/>
        <v>0</v>
      </c>
      <c r="R82" s="17">
        <f t="shared" si="12"/>
        <v>19.8</v>
      </c>
      <c r="S82" s="17">
        <f t="shared" si="13"/>
        <v>4.8</v>
      </c>
      <c r="T82" s="17">
        <f t="shared" si="9"/>
        <v>24.6</v>
      </c>
    </row>
    <row r="83" ht="54" spans="1:20">
      <c r="A83" s="9">
        <v>80</v>
      </c>
      <c r="B83" s="19" t="s">
        <v>91</v>
      </c>
      <c r="C83" s="20" t="s">
        <v>98</v>
      </c>
      <c r="D83" s="10">
        <v>0.013</v>
      </c>
      <c r="E83" s="10">
        <v>0.134</v>
      </c>
      <c r="F83" s="10">
        <v>0</v>
      </c>
      <c r="G83" s="10">
        <v>0</v>
      </c>
      <c r="H83" s="12">
        <v>0</v>
      </c>
      <c r="I83" s="10">
        <v>0.134</v>
      </c>
      <c r="J83" s="10">
        <v>0</v>
      </c>
      <c r="K83" s="10">
        <v>0</v>
      </c>
      <c r="L83" s="10">
        <v>0.013</v>
      </c>
      <c r="M83" s="12">
        <v>0</v>
      </c>
      <c r="N83" s="12">
        <v>0</v>
      </c>
      <c r="O83" s="12">
        <v>0</v>
      </c>
      <c r="P83" s="17">
        <f t="shared" si="10"/>
        <v>5.85</v>
      </c>
      <c r="Q83" s="17">
        <f t="shared" si="11"/>
        <v>0</v>
      </c>
      <c r="R83" s="17">
        <f t="shared" si="12"/>
        <v>0</v>
      </c>
      <c r="S83" s="17">
        <f t="shared" si="13"/>
        <v>0</v>
      </c>
      <c r="T83" s="17">
        <f t="shared" si="9"/>
        <v>5.85</v>
      </c>
    </row>
    <row r="84" ht="27" spans="1:20">
      <c r="A84" s="9">
        <v>81</v>
      </c>
      <c r="B84" s="19" t="s">
        <v>91</v>
      </c>
      <c r="C84" s="20" t="s">
        <v>99</v>
      </c>
      <c r="D84" s="10">
        <v>0.48</v>
      </c>
      <c r="E84" s="10">
        <v>0.96</v>
      </c>
      <c r="F84" s="10">
        <v>0.297</v>
      </c>
      <c r="G84" s="10">
        <v>0.009</v>
      </c>
      <c r="H84" s="10">
        <v>0.48</v>
      </c>
      <c r="I84" s="10">
        <v>0.96</v>
      </c>
      <c r="J84" s="10">
        <v>0.297</v>
      </c>
      <c r="K84" s="10">
        <v>0</v>
      </c>
      <c r="L84" s="12">
        <v>0</v>
      </c>
      <c r="M84" s="12">
        <v>0</v>
      </c>
      <c r="N84" s="12">
        <v>0</v>
      </c>
      <c r="O84" s="12">
        <v>0.009</v>
      </c>
      <c r="P84" s="17">
        <f t="shared" si="10"/>
        <v>0</v>
      </c>
      <c r="Q84" s="17">
        <f t="shared" si="11"/>
        <v>0</v>
      </c>
      <c r="R84" s="17">
        <f t="shared" si="12"/>
        <v>0</v>
      </c>
      <c r="S84" s="17">
        <f t="shared" si="13"/>
        <v>7.2</v>
      </c>
      <c r="T84" s="17">
        <f t="shared" si="9"/>
        <v>7.2</v>
      </c>
    </row>
    <row r="85" ht="27" spans="1:20">
      <c r="A85" s="9">
        <v>82</v>
      </c>
      <c r="B85" s="19" t="s">
        <v>91</v>
      </c>
      <c r="C85" s="20" t="s">
        <v>100</v>
      </c>
      <c r="D85" s="10">
        <v>0.052</v>
      </c>
      <c r="E85" s="10">
        <v>0.155</v>
      </c>
      <c r="F85" s="10">
        <v>0</v>
      </c>
      <c r="G85" s="10">
        <v>0</v>
      </c>
      <c r="H85" s="12">
        <v>0</v>
      </c>
      <c r="I85" s="12">
        <v>0</v>
      </c>
      <c r="J85" s="12">
        <v>0</v>
      </c>
      <c r="K85" s="12">
        <v>0</v>
      </c>
      <c r="L85" s="10">
        <v>0.052</v>
      </c>
      <c r="M85" s="10">
        <v>0.155</v>
      </c>
      <c r="N85" s="10">
        <v>0</v>
      </c>
      <c r="O85" s="10">
        <v>0</v>
      </c>
      <c r="P85" s="17">
        <f t="shared" si="10"/>
        <v>23.4</v>
      </c>
      <c r="Q85" s="17">
        <f t="shared" si="11"/>
        <v>54.25</v>
      </c>
      <c r="R85" s="17">
        <f t="shared" si="12"/>
        <v>0</v>
      </c>
      <c r="S85" s="17">
        <f t="shared" si="13"/>
        <v>0</v>
      </c>
      <c r="T85" s="17">
        <f t="shared" si="9"/>
        <v>77.65</v>
      </c>
    </row>
    <row r="86" ht="27" spans="1:20">
      <c r="A86" s="9">
        <v>83</v>
      </c>
      <c r="B86" s="19" t="s">
        <v>91</v>
      </c>
      <c r="C86" s="20" t="s">
        <v>101</v>
      </c>
      <c r="D86" s="10">
        <v>0.102</v>
      </c>
      <c r="E86" s="10">
        <v>0.306</v>
      </c>
      <c r="F86" s="10">
        <v>0.16</v>
      </c>
      <c r="G86" s="10">
        <v>0.017</v>
      </c>
      <c r="H86" s="10">
        <v>0.102</v>
      </c>
      <c r="I86" s="10">
        <v>0.306</v>
      </c>
      <c r="J86" s="10">
        <v>0.16</v>
      </c>
      <c r="K86" s="10">
        <v>0</v>
      </c>
      <c r="L86" s="12">
        <v>0</v>
      </c>
      <c r="M86" s="12">
        <v>0</v>
      </c>
      <c r="N86" s="12">
        <v>0</v>
      </c>
      <c r="O86" s="10">
        <v>0.017</v>
      </c>
      <c r="P86" s="17">
        <f t="shared" si="10"/>
        <v>0</v>
      </c>
      <c r="Q86" s="17">
        <f t="shared" si="11"/>
        <v>0</v>
      </c>
      <c r="R86" s="17">
        <f t="shared" si="12"/>
        <v>0</v>
      </c>
      <c r="S86" s="17">
        <f t="shared" si="13"/>
        <v>13.6</v>
      </c>
      <c r="T86" s="17">
        <f t="shared" si="9"/>
        <v>13.6</v>
      </c>
    </row>
    <row r="87" ht="27" spans="1:20">
      <c r="A87" s="9">
        <v>84</v>
      </c>
      <c r="B87" s="19" t="s">
        <v>91</v>
      </c>
      <c r="C87" s="20" t="s">
        <v>102</v>
      </c>
      <c r="D87" s="10">
        <v>0.002</v>
      </c>
      <c r="E87" s="10">
        <v>0.204</v>
      </c>
      <c r="F87" s="10">
        <v>0.182</v>
      </c>
      <c r="G87" s="10">
        <v>0.018</v>
      </c>
      <c r="H87" s="10">
        <v>0</v>
      </c>
      <c r="I87" s="10">
        <v>0.204</v>
      </c>
      <c r="J87" s="10">
        <v>0.182</v>
      </c>
      <c r="K87" s="10">
        <v>0</v>
      </c>
      <c r="L87" s="12">
        <v>0.002</v>
      </c>
      <c r="M87" s="12">
        <v>0</v>
      </c>
      <c r="N87" s="12">
        <v>0</v>
      </c>
      <c r="O87" s="12">
        <v>0.018</v>
      </c>
      <c r="P87" s="17">
        <f t="shared" si="10"/>
        <v>0.9</v>
      </c>
      <c r="Q87" s="17">
        <f t="shared" si="11"/>
        <v>0</v>
      </c>
      <c r="R87" s="17">
        <f t="shared" si="12"/>
        <v>0</v>
      </c>
      <c r="S87" s="17">
        <f t="shared" si="13"/>
        <v>14.4</v>
      </c>
      <c r="T87" s="17">
        <f t="shared" si="9"/>
        <v>15.3</v>
      </c>
    </row>
    <row r="88" ht="27" spans="1:20">
      <c r="A88" s="9">
        <v>85</v>
      </c>
      <c r="B88" s="19" t="s">
        <v>91</v>
      </c>
      <c r="C88" s="9" t="s">
        <v>103</v>
      </c>
      <c r="D88" s="12">
        <v>4.818</v>
      </c>
      <c r="E88" s="12">
        <v>4.818</v>
      </c>
      <c r="F88" s="12">
        <v>0.97</v>
      </c>
      <c r="G88" s="12">
        <v>0.029</v>
      </c>
      <c r="H88" s="12">
        <v>4.818</v>
      </c>
      <c r="I88" s="12">
        <v>4.818</v>
      </c>
      <c r="J88" s="12">
        <v>0.97</v>
      </c>
      <c r="K88" s="12">
        <v>0</v>
      </c>
      <c r="L88" s="12">
        <v>0</v>
      </c>
      <c r="M88" s="12">
        <v>0</v>
      </c>
      <c r="N88" s="12">
        <v>0</v>
      </c>
      <c r="O88" s="12">
        <v>0.029</v>
      </c>
      <c r="P88" s="17">
        <f t="shared" si="10"/>
        <v>0</v>
      </c>
      <c r="Q88" s="17">
        <f t="shared" si="11"/>
        <v>0</v>
      </c>
      <c r="R88" s="17">
        <f t="shared" si="12"/>
        <v>0</v>
      </c>
      <c r="S88" s="17">
        <f t="shared" si="13"/>
        <v>23.2</v>
      </c>
      <c r="T88" s="17">
        <f t="shared" si="9"/>
        <v>23.2</v>
      </c>
    </row>
    <row r="89" spans="1:20">
      <c r="A89" s="9">
        <v>86</v>
      </c>
      <c r="B89" s="19" t="s">
        <v>91</v>
      </c>
      <c r="C89" s="20" t="s">
        <v>104</v>
      </c>
      <c r="D89" s="12">
        <v>0.065</v>
      </c>
      <c r="E89" s="12">
        <v>0.216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0.065</v>
      </c>
      <c r="M89" s="12">
        <v>0.216</v>
      </c>
      <c r="N89" s="12">
        <v>0</v>
      </c>
      <c r="O89" s="12">
        <v>0</v>
      </c>
      <c r="P89" s="17">
        <f t="shared" si="10"/>
        <v>29.25</v>
      </c>
      <c r="Q89" s="17">
        <f t="shared" si="11"/>
        <v>75.6</v>
      </c>
      <c r="R89" s="17">
        <f t="shared" si="12"/>
        <v>0</v>
      </c>
      <c r="S89" s="17">
        <f t="shared" si="13"/>
        <v>0</v>
      </c>
      <c r="T89" s="17">
        <f t="shared" si="9"/>
        <v>104.85</v>
      </c>
    </row>
    <row r="90" ht="27" spans="1:20">
      <c r="A90" s="9">
        <v>87</v>
      </c>
      <c r="B90" s="19" t="s">
        <v>91</v>
      </c>
      <c r="C90" s="20" t="s">
        <v>105</v>
      </c>
      <c r="D90" s="12">
        <v>0.016</v>
      </c>
      <c r="E90" s="12">
        <v>0.081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0.016</v>
      </c>
      <c r="M90" s="12">
        <v>0.081</v>
      </c>
      <c r="N90" s="12">
        <v>0</v>
      </c>
      <c r="O90" s="12">
        <v>0</v>
      </c>
      <c r="P90" s="17">
        <f t="shared" si="10"/>
        <v>7.2</v>
      </c>
      <c r="Q90" s="17">
        <f t="shared" si="11"/>
        <v>28.35</v>
      </c>
      <c r="R90" s="17">
        <f t="shared" si="12"/>
        <v>0</v>
      </c>
      <c r="S90" s="17">
        <f t="shared" si="13"/>
        <v>0</v>
      </c>
      <c r="T90" s="17">
        <f t="shared" si="9"/>
        <v>35.55</v>
      </c>
    </row>
    <row r="91" ht="27" spans="1:20">
      <c r="A91" s="9">
        <v>88</v>
      </c>
      <c r="B91" s="19" t="s">
        <v>91</v>
      </c>
      <c r="C91" s="20" t="s">
        <v>106</v>
      </c>
      <c r="D91" s="12">
        <v>0.019</v>
      </c>
      <c r="E91" s="12">
        <v>0.065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0.019</v>
      </c>
      <c r="M91" s="12">
        <v>0.065</v>
      </c>
      <c r="N91" s="12">
        <v>0</v>
      </c>
      <c r="O91" s="12">
        <v>0</v>
      </c>
      <c r="P91" s="17">
        <f t="shared" si="10"/>
        <v>8.55</v>
      </c>
      <c r="Q91" s="17">
        <f t="shared" si="11"/>
        <v>22.75</v>
      </c>
      <c r="R91" s="17">
        <f t="shared" si="12"/>
        <v>0</v>
      </c>
      <c r="S91" s="17">
        <f t="shared" si="13"/>
        <v>0</v>
      </c>
      <c r="T91" s="17">
        <f t="shared" si="9"/>
        <v>31.3</v>
      </c>
    </row>
    <row r="92" spans="1:20">
      <c r="A92" s="9">
        <v>89</v>
      </c>
      <c r="B92" s="19" t="s">
        <v>91</v>
      </c>
      <c r="C92" s="20" t="s">
        <v>107</v>
      </c>
      <c r="D92" s="12">
        <v>0.016</v>
      </c>
      <c r="E92" s="12">
        <v>0.054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0.016</v>
      </c>
      <c r="M92" s="12">
        <v>0.054</v>
      </c>
      <c r="N92" s="12">
        <v>0</v>
      </c>
      <c r="O92" s="12">
        <v>0</v>
      </c>
      <c r="P92" s="17">
        <f t="shared" si="10"/>
        <v>7.2</v>
      </c>
      <c r="Q92" s="17">
        <f t="shared" si="11"/>
        <v>18.9</v>
      </c>
      <c r="R92" s="17">
        <f t="shared" si="12"/>
        <v>0</v>
      </c>
      <c r="S92" s="17">
        <f t="shared" si="13"/>
        <v>0</v>
      </c>
      <c r="T92" s="17">
        <f t="shared" si="9"/>
        <v>26.1</v>
      </c>
    </row>
    <row r="93" spans="1:20">
      <c r="A93" s="9">
        <v>90</v>
      </c>
      <c r="B93" s="19" t="s">
        <v>91</v>
      </c>
      <c r="C93" s="20" t="s">
        <v>108</v>
      </c>
      <c r="D93" s="10">
        <v>0</v>
      </c>
      <c r="E93" s="10">
        <v>0</v>
      </c>
      <c r="F93" s="10">
        <v>0.16</v>
      </c>
      <c r="G93" s="10">
        <v>0.016</v>
      </c>
      <c r="H93" s="12">
        <v>0</v>
      </c>
      <c r="I93" s="12">
        <v>0</v>
      </c>
      <c r="J93" s="10">
        <v>0.16</v>
      </c>
      <c r="K93" s="12">
        <v>0</v>
      </c>
      <c r="L93" s="12">
        <v>0</v>
      </c>
      <c r="M93" s="12">
        <v>0</v>
      </c>
      <c r="N93" s="12">
        <v>0</v>
      </c>
      <c r="O93" s="10">
        <v>0.016</v>
      </c>
      <c r="P93" s="17">
        <f t="shared" si="10"/>
        <v>0</v>
      </c>
      <c r="Q93" s="17">
        <f t="shared" si="11"/>
        <v>0</v>
      </c>
      <c r="R93" s="17">
        <f t="shared" si="12"/>
        <v>0</v>
      </c>
      <c r="S93" s="17">
        <f t="shared" si="13"/>
        <v>12.8</v>
      </c>
      <c r="T93" s="17">
        <f t="shared" si="9"/>
        <v>12.8</v>
      </c>
    </row>
    <row r="94" spans="1:20">
      <c r="A94" s="9">
        <v>91</v>
      </c>
      <c r="B94" s="19" t="s">
        <v>91</v>
      </c>
      <c r="C94" s="20" t="s">
        <v>109</v>
      </c>
      <c r="D94" s="12">
        <v>0.016</v>
      </c>
      <c r="E94" s="12">
        <v>0.054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0.016</v>
      </c>
      <c r="M94" s="12">
        <v>0.054</v>
      </c>
      <c r="N94" s="12">
        <v>0</v>
      </c>
      <c r="O94" s="12">
        <v>0</v>
      </c>
      <c r="P94" s="17">
        <f t="shared" si="10"/>
        <v>7.2</v>
      </c>
      <c r="Q94" s="17">
        <f t="shared" si="11"/>
        <v>18.9</v>
      </c>
      <c r="R94" s="17">
        <f t="shared" si="12"/>
        <v>0</v>
      </c>
      <c r="S94" s="17">
        <f t="shared" si="13"/>
        <v>0</v>
      </c>
      <c r="T94" s="17">
        <f t="shared" si="9"/>
        <v>26.1</v>
      </c>
    </row>
    <row r="95" ht="27" spans="1:20">
      <c r="A95" s="9">
        <v>92</v>
      </c>
      <c r="B95" s="19" t="s">
        <v>91</v>
      </c>
      <c r="C95" s="20" t="s">
        <v>110</v>
      </c>
      <c r="D95" s="10">
        <v>0.029</v>
      </c>
      <c r="E95" s="10">
        <v>0.098</v>
      </c>
      <c r="F95" s="10">
        <v>0</v>
      </c>
      <c r="G95" s="10">
        <v>0</v>
      </c>
      <c r="H95" s="12">
        <v>0</v>
      </c>
      <c r="I95" s="12">
        <v>0</v>
      </c>
      <c r="J95" s="12">
        <v>0</v>
      </c>
      <c r="K95" s="12">
        <v>0</v>
      </c>
      <c r="L95" s="10">
        <v>0.029</v>
      </c>
      <c r="M95" s="10">
        <v>0.098</v>
      </c>
      <c r="N95" s="10">
        <v>0</v>
      </c>
      <c r="O95" s="10">
        <v>0</v>
      </c>
      <c r="P95" s="17">
        <f t="shared" si="10"/>
        <v>13.05</v>
      </c>
      <c r="Q95" s="17">
        <f t="shared" si="11"/>
        <v>34.3</v>
      </c>
      <c r="R95" s="17">
        <f t="shared" si="12"/>
        <v>0</v>
      </c>
      <c r="S95" s="17">
        <f t="shared" si="13"/>
        <v>0</v>
      </c>
      <c r="T95" s="17">
        <f t="shared" si="9"/>
        <v>47.35</v>
      </c>
    </row>
    <row r="96" ht="27" spans="1:20">
      <c r="A96" s="9">
        <v>93</v>
      </c>
      <c r="B96" s="19" t="s">
        <v>91</v>
      </c>
      <c r="C96" s="20" t="s">
        <v>111</v>
      </c>
      <c r="D96" s="12">
        <v>0.002</v>
      </c>
      <c r="E96" s="12">
        <v>0.01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0.002</v>
      </c>
      <c r="M96" s="12">
        <v>0.01</v>
      </c>
      <c r="N96" s="12">
        <v>0</v>
      </c>
      <c r="O96" s="12">
        <v>0</v>
      </c>
      <c r="P96" s="17">
        <f t="shared" si="10"/>
        <v>0.9</v>
      </c>
      <c r="Q96" s="17">
        <f t="shared" si="11"/>
        <v>3.5</v>
      </c>
      <c r="R96" s="17">
        <f t="shared" si="12"/>
        <v>0</v>
      </c>
      <c r="S96" s="17">
        <f t="shared" si="13"/>
        <v>0</v>
      </c>
      <c r="T96" s="17">
        <f t="shared" si="9"/>
        <v>4.4</v>
      </c>
    </row>
    <row r="97" ht="27" spans="1:20">
      <c r="A97" s="9">
        <v>94</v>
      </c>
      <c r="B97" s="19" t="s">
        <v>91</v>
      </c>
      <c r="C97" s="20" t="s">
        <v>112</v>
      </c>
      <c r="D97" s="10">
        <v>1.04</v>
      </c>
      <c r="E97" s="10">
        <v>1.04</v>
      </c>
      <c r="F97" s="12">
        <v>0.015</v>
      </c>
      <c r="G97" s="12">
        <v>0.001</v>
      </c>
      <c r="H97" s="10">
        <v>1.04</v>
      </c>
      <c r="I97" s="10">
        <v>1.04</v>
      </c>
      <c r="J97" s="12">
        <v>0</v>
      </c>
      <c r="K97" s="12">
        <v>0</v>
      </c>
      <c r="L97" s="12">
        <v>0</v>
      </c>
      <c r="M97" s="12">
        <v>0</v>
      </c>
      <c r="N97" s="12">
        <v>0.015</v>
      </c>
      <c r="O97" s="12">
        <v>0.001</v>
      </c>
      <c r="P97" s="17">
        <f t="shared" si="10"/>
        <v>0</v>
      </c>
      <c r="Q97" s="17">
        <f t="shared" si="11"/>
        <v>0</v>
      </c>
      <c r="R97" s="17">
        <f t="shared" si="12"/>
        <v>4.5</v>
      </c>
      <c r="S97" s="17">
        <f t="shared" si="13"/>
        <v>0.8</v>
      </c>
      <c r="T97" s="17">
        <f t="shared" si="9"/>
        <v>5.3</v>
      </c>
    </row>
    <row r="98" ht="27" spans="1:20">
      <c r="A98" s="9">
        <v>95</v>
      </c>
      <c r="B98" s="19" t="s">
        <v>91</v>
      </c>
      <c r="C98" s="20" t="s">
        <v>113</v>
      </c>
      <c r="D98" s="12">
        <v>0.049</v>
      </c>
      <c r="E98" s="12">
        <v>0.162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0.049</v>
      </c>
      <c r="M98" s="12">
        <v>0.162</v>
      </c>
      <c r="N98" s="12">
        <v>0</v>
      </c>
      <c r="O98" s="12">
        <v>0</v>
      </c>
      <c r="P98" s="17">
        <f t="shared" si="10"/>
        <v>22.05</v>
      </c>
      <c r="Q98" s="17">
        <f t="shared" si="11"/>
        <v>56.7</v>
      </c>
      <c r="R98" s="17">
        <f t="shared" si="12"/>
        <v>0</v>
      </c>
      <c r="S98" s="17">
        <f t="shared" si="13"/>
        <v>0</v>
      </c>
      <c r="T98" s="17">
        <f t="shared" si="9"/>
        <v>78.75</v>
      </c>
    </row>
    <row r="99" ht="27" spans="1:20">
      <c r="A99" s="9">
        <v>96</v>
      </c>
      <c r="B99" s="19" t="s">
        <v>91</v>
      </c>
      <c r="C99" s="20" t="s">
        <v>114</v>
      </c>
      <c r="D99" s="10">
        <v>0.002</v>
      </c>
      <c r="E99" s="10">
        <v>0.225</v>
      </c>
      <c r="F99" s="10">
        <v>0</v>
      </c>
      <c r="G99" s="10">
        <v>0</v>
      </c>
      <c r="H99" s="12">
        <v>0</v>
      </c>
      <c r="I99" s="12">
        <v>0.225</v>
      </c>
      <c r="J99" s="12">
        <v>0</v>
      </c>
      <c r="K99" s="12">
        <v>0</v>
      </c>
      <c r="L99" s="10">
        <v>0.002</v>
      </c>
      <c r="M99" s="12">
        <v>0</v>
      </c>
      <c r="N99" s="12">
        <v>0</v>
      </c>
      <c r="O99" s="12">
        <v>0</v>
      </c>
      <c r="P99" s="17">
        <f t="shared" si="10"/>
        <v>0.9</v>
      </c>
      <c r="Q99" s="17">
        <f t="shared" si="11"/>
        <v>0</v>
      </c>
      <c r="R99" s="17">
        <f t="shared" si="12"/>
        <v>0</v>
      </c>
      <c r="S99" s="17">
        <f t="shared" si="13"/>
        <v>0</v>
      </c>
      <c r="T99" s="17">
        <f t="shared" si="9"/>
        <v>0.9</v>
      </c>
    </row>
    <row r="100" spans="1:20">
      <c r="A100" s="9">
        <v>97</v>
      </c>
      <c r="B100" s="19" t="s">
        <v>91</v>
      </c>
      <c r="C100" s="20" t="s">
        <v>115</v>
      </c>
      <c r="D100" s="12">
        <v>0.001</v>
      </c>
      <c r="E100" s="12">
        <v>0.005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0.001</v>
      </c>
      <c r="M100" s="12">
        <v>0.005</v>
      </c>
      <c r="N100" s="12">
        <v>0</v>
      </c>
      <c r="O100" s="12">
        <v>0</v>
      </c>
      <c r="P100" s="17">
        <f t="shared" si="10"/>
        <v>0.45</v>
      </c>
      <c r="Q100" s="17">
        <f t="shared" si="11"/>
        <v>1.75</v>
      </c>
      <c r="R100" s="17">
        <f t="shared" si="12"/>
        <v>0</v>
      </c>
      <c r="S100" s="17">
        <f t="shared" si="13"/>
        <v>0</v>
      </c>
      <c r="T100" s="17">
        <f t="shared" si="9"/>
        <v>2.2</v>
      </c>
    </row>
    <row r="101" spans="1:20">
      <c r="A101" s="9">
        <v>98</v>
      </c>
      <c r="B101" s="19" t="s">
        <v>91</v>
      </c>
      <c r="C101" s="9" t="s">
        <v>116</v>
      </c>
      <c r="D101" s="12">
        <v>0.162</v>
      </c>
      <c r="E101" s="12">
        <v>0.808</v>
      </c>
      <c r="F101" s="12">
        <v>0</v>
      </c>
      <c r="G101" s="12">
        <v>0</v>
      </c>
      <c r="H101" s="12">
        <v>0.162</v>
      </c>
      <c r="I101" s="12">
        <v>0</v>
      </c>
      <c r="J101" s="12">
        <v>0</v>
      </c>
      <c r="K101" s="12">
        <v>0</v>
      </c>
      <c r="L101" s="12">
        <v>0</v>
      </c>
      <c r="M101" s="12">
        <v>0.808</v>
      </c>
      <c r="N101" s="12">
        <v>0</v>
      </c>
      <c r="O101" s="12">
        <v>0</v>
      </c>
      <c r="P101" s="17">
        <f t="shared" si="10"/>
        <v>0</v>
      </c>
      <c r="Q101" s="17">
        <f t="shared" si="11"/>
        <v>282.8</v>
      </c>
      <c r="R101" s="17">
        <f t="shared" si="12"/>
        <v>0</v>
      </c>
      <c r="S101" s="17">
        <f t="shared" si="13"/>
        <v>0</v>
      </c>
      <c r="T101" s="17">
        <f t="shared" si="9"/>
        <v>282.8</v>
      </c>
    </row>
    <row r="102" ht="27" spans="1:20">
      <c r="A102" s="9">
        <v>99</v>
      </c>
      <c r="B102" s="19" t="s">
        <v>91</v>
      </c>
      <c r="C102" s="20" t="s">
        <v>117</v>
      </c>
      <c r="D102" s="21">
        <v>0.004</v>
      </c>
      <c r="E102" s="10">
        <v>0.019</v>
      </c>
      <c r="F102" s="10">
        <v>0.38</v>
      </c>
      <c r="G102" s="10">
        <v>0.034</v>
      </c>
      <c r="H102" s="21">
        <v>0</v>
      </c>
      <c r="I102" s="10">
        <v>0</v>
      </c>
      <c r="J102" s="10">
        <v>0.38</v>
      </c>
      <c r="K102" s="10">
        <v>0</v>
      </c>
      <c r="L102" s="12">
        <v>0.004</v>
      </c>
      <c r="M102" s="12">
        <v>0.019</v>
      </c>
      <c r="N102" s="12">
        <v>0</v>
      </c>
      <c r="O102" s="12">
        <v>0.034</v>
      </c>
      <c r="P102" s="17">
        <f t="shared" si="10"/>
        <v>1.8</v>
      </c>
      <c r="Q102" s="17">
        <f t="shared" si="11"/>
        <v>6.65</v>
      </c>
      <c r="R102" s="17">
        <f t="shared" si="12"/>
        <v>0</v>
      </c>
      <c r="S102" s="17">
        <f t="shared" si="13"/>
        <v>27.2</v>
      </c>
      <c r="T102" s="17">
        <f t="shared" si="9"/>
        <v>35.65</v>
      </c>
    </row>
    <row r="103" ht="27" spans="1:20">
      <c r="A103" s="9">
        <v>100</v>
      </c>
      <c r="B103" s="19" t="s">
        <v>91</v>
      </c>
      <c r="C103" s="20" t="s">
        <v>118</v>
      </c>
      <c r="D103" s="12">
        <v>0.27</v>
      </c>
      <c r="E103" s="12">
        <v>0.922</v>
      </c>
      <c r="F103" s="12">
        <v>0.932</v>
      </c>
      <c r="G103" s="12">
        <v>0.005</v>
      </c>
      <c r="H103" s="12">
        <v>0.27</v>
      </c>
      <c r="I103" s="12">
        <v>0.922</v>
      </c>
      <c r="J103" s="12">
        <v>0.932</v>
      </c>
      <c r="K103" s="12">
        <v>0</v>
      </c>
      <c r="L103" s="12">
        <v>0</v>
      </c>
      <c r="M103" s="12">
        <v>0</v>
      </c>
      <c r="N103" s="12">
        <v>0</v>
      </c>
      <c r="O103" s="12">
        <v>0.005</v>
      </c>
      <c r="P103" s="17">
        <f t="shared" si="10"/>
        <v>0</v>
      </c>
      <c r="Q103" s="17">
        <f t="shared" si="11"/>
        <v>0</v>
      </c>
      <c r="R103" s="17">
        <f t="shared" si="12"/>
        <v>0</v>
      </c>
      <c r="S103" s="17">
        <f t="shared" si="13"/>
        <v>4</v>
      </c>
      <c r="T103" s="17">
        <f t="shared" si="9"/>
        <v>4</v>
      </c>
    </row>
    <row r="104" ht="27" spans="1:20">
      <c r="A104" s="9">
        <v>101</v>
      </c>
      <c r="B104" s="19" t="s">
        <v>91</v>
      </c>
      <c r="C104" s="20" t="s">
        <v>119</v>
      </c>
      <c r="D104" s="12">
        <v>0.013</v>
      </c>
      <c r="E104" s="12">
        <v>0.045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0.013</v>
      </c>
      <c r="M104" s="12">
        <v>0.045</v>
      </c>
      <c r="N104" s="12">
        <v>0</v>
      </c>
      <c r="O104" s="12">
        <v>0</v>
      </c>
      <c r="P104" s="17">
        <f t="shared" si="10"/>
        <v>5.85</v>
      </c>
      <c r="Q104" s="17">
        <f t="shared" si="11"/>
        <v>15.75</v>
      </c>
      <c r="R104" s="17">
        <f t="shared" si="12"/>
        <v>0</v>
      </c>
      <c r="S104" s="17">
        <f t="shared" si="13"/>
        <v>0</v>
      </c>
      <c r="T104" s="17">
        <f t="shared" si="9"/>
        <v>21.6</v>
      </c>
    </row>
    <row r="105" ht="27" spans="1:20">
      <c r="A105" s="9">
        <v>102</v>
      </c>
      <c r="B105" s="19" t="s">
        <v>91</v>
      </c>
      <c r="C105" s="20" t="s">
        <v>120</v>
      </c>
      <c r="D105" s="10">
        <v>0.173</v>
      </c>
      <c r="E105" s="10">
        <v>0.346</v>
      </c>
      <c r="F105" s="10">
        <v>0.005</v>
      </c>
      <c r="G105" s="10">
        <v>0</v>
      </c>
      <c r="H105" s="10">
        <v>0.173</v>
      </c>
      <c r="I105" s="10">
        <v>0.346</v>
      </c>
      <c r="J105" s="10">
        <v>0</v>
      </c>
      <c r="K105" s="10">
        <v>0</v>
      </c>
      <c r="L105" s="12">
        <v>0</v>
      </c>
      <c r="M105" s="12">
        <v>0</v>
      </c>
      <c r="N105" s="12">
        <v>0.005</v>
      </c>
      <c r="O105" s="12">
        <v>0</v>
      </c>
      <c r="P105" s="17">
        <f t="shared" si="10"/>
        <v>0</v>
      </c>
      <c r="Q105" s="17">
        <f t="shared" si="11"/>
        <v>0</v>
      </c>
      <c r="R105" s="17">
        <f t="shared" si="12"/>
        <v>1.5</v>
      </c>
      <c r="S105" s="17">
        <f t="shared" si="13"/>
        <v>0</v>
      </c>
      <c r="T105" s="17">
        <f t="shared" si="9"/>
        <v>1.5</v>
      </c>
    </row>
    <row r="106" spans="1:20">
      <c r="A106" s="9">
        <v>103</v>
      </c>
      <c r="B106" s="10" t="s">
        <v>121</v>
      </c>
      <c r="C106" s="9" t="s">
        <v>122</v>
      </c>
      <c r="D106" s="11">
        <v>0</v>
      </c>
      <c r="E106" s="11">
        <v>0</v>
      </c>
      <c r="F106" s="11">
        <v>0.053</v>
      </c>
      <c r="G106" s="11">
        <v>0.005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0.053</v>
      </c>
      <c r="O106" s="11">
        <v>0.005</v>
      </c>
      <c r="P106" s="17">
        <f t="shared" si="10"/>
        <v>0</v>
      </c>
      <c r="Q106" s="17">
        <f t="shared" si="11"/>
        <v>0</v>
      </c>
      <c r="R106" s="17">
        <f t="shared" si="12"/>
        <v>15.9</v>
      </c>
      <c r="S106" s="17">
        <f t="shared" si="13"/>
        <v>4</v>
      </c>
      <c r="T106" s="17">
        <f t="shared" si="9"/>
        <v>19.9</v>
      </c>
    </row>
    <row r="107" ht="27" spans="1:20">
      <c r="A107" s="9">
        <v>104</v>
      </c>
      <c r="B107" s="10" t="s">
        <v>121</v>
      </c>
      <c r="C107" s="9" t="s">
        <v>123</v>
      </c>
      <c r="D107" s="11">
        <v>0.001</v>
      </c>
      <c r="E107" s="11">
        <v>0.001</v>
      </c>
      <c r="F107" s="2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0.001</v>
      </c>
      <c r="M107" s="11">
        <v>0.001</v>
      </c>
      <c r="N107" s="21">
        <v>0</v>
      </c>
      <c r="O107" s="11">
        <v>0</v>
      </c>
      <c r="P107" s="17">
        <f t="shared" si="10"/>
        <v>0.45</v>
      </c>
      <c r="Q107" s="17">
        <f t="shared" si="11"/>
        <v>0.35</v>
      </c>
      <c r="R107" s="17">
        <f t="shared" si="12"/>
        <v>0</v>
      </c>
      <c r="S107" s="17">
        <f t="shared" si="13"/>
        <v>0</v>
      </c>
      <c r="T107" s="17">
        <f t="shared" si="9"/>
        <v>0.8</v>
      </c>
    </row>
    <row r="108" ht="27" spans="1:20">
      <c r="A108" s="9">
        <v>105</v>
      </c>
      <c r="B108" s="10" t="s">
        <v>121</v>
      </c>
      <c r="C108" s="9" t="s">
        <v>124</v>
      </c>
      <c r="D108" s="10">
        <v>0.005</v>
      </c>
      <c r="E108" s="10">
        <v>0.014</v>
      </c>
      <c r="F108" s="10">
        <v>0</v>
      </c>
      <c r="G108" s="10">
        <v>0</v>
      </c>
      <c r="H108" s="11">
        <v>0</v>
      </c>
      <c r="I108" s="11">
        <v>0</v>
      </c>
      <c r="J108" s="11">
        <v>0</v>
      </c>
      <c r="K108" s="11">
        <v>0</v>
      </c>
      <c r="L108" s="10">
        <v>0.005</v>
      </c>
      <c r="M108" s="10">
        <v>0.014</v>
      </c>
      <c r="N108" s="10">
        <v>0</v>
      </c>
      <c r="O108" s="10">
        <v>0</v>
      </c>
      <c r="P108" s="17">
        <f t="shared" si="10"/>
        <v>2.25</v>
      </c>
      <c r="Q108" s="17">
        <f t="shared" si="11"/>
        <v>4.9</v>
      </c>
      <c r="R108" s="17">
        <f t="shared" si="12"/>
        <v>0</v>
      </c>
      <c r="S108" s="17">
        <f t="shared" si="13"/>
        <v>0</v>
      </c>
      <c r="T108" s="17">
        <f t="shared" si="9"/>
        <v>7.15</v>
      </c>
    </row>
    <row r="109" ht="27" spans="1:20">
      <c r="A109" s="9">
        <v>106</v>
      </c>
      <c r="B109" s="10" t="s">
        <v>121</v>
      </c>
      <c r="C109" s="9" t="s">
        <v>125</v>
      </c>
      <c r="D109" s="10">
        <v>0.032</v>
      </c>
      <c r="E109" s="10">
        <v>0.097</v>
      </c>
      <c r="F109" s="10">
        <v>0.007</v>
      </c>
      <c r="G109" s="10">
        <v>0</v>
      </c>
      <c r="H109" s="11">
        <v>0</v>
      </c>
      <c r="I109" s="11">
        <v>0</v>
      </c>
      <c r="J109" s="11">
        <v>0</v>
      </c>
      <c r="K109" s="11">
        <v>0</v>
      </c>
      <c r="L109" s="10">
        <v>0.032</v>
      </c>
      <c r="M109" s="10">
        <v>0.097</v>
      </c>
      <c r="N109" s="10">
        <v>0.007</v>
      </c>
      <c r="O109" s="10">
        <v>0</v>
      </c>
      <c r="P109" s="17">
        <f t="shared" si="10"/>
        <v>14.4</v>
      </c>
      <c r="Q109" s="17">
        <f t="shared" si="11"/>
        <v>33.95</v>
      </c>
      <c r="R109" s="17">
        <f t="shared" si="12"/>
        <v>2.1</v>
      </c>
      <c r="S109" s="17">
        <f t="shared" si="13"/>
        <v>0</v>
      </c>
      <c r="T109" s="17">
        <f t="shared" si="9"/>
        <v>50.45</v>
      </c>
    </row>
    <row r="110" ht="27" spans="1:20">
      <c r="A110" s="9">
        <v>107</v>
      </c>
      <c r="B110" s="10" t="s">
        <v>121</v>
      </c>
      <c r="C110" s="9" t="s">
        <v>126</v>
      </c>
      <c r="D110" s="11">
        <v>0.075</v>
      </c>
      <c r="E110" s="11">
        <v>0.113</v>
      </c>
      <c r="F110" s="11">
        <v>0</v>
      </c>
      <c r="G110" s="11">
        <v>0</v>
      </c>
      <c r="H110" s="11">
        <v>0</v>
      </c>
      <c r="I110" s="11">
        <v>0.113</v>
      </c>
      <c r="J110" s="11">
        <v>0</v>
      </c>
      <c r="K110" s="11">
        <v>0</v>
      </c>
      <c r="L110" s="11">
        <v>0.075</v>
      </c>
      <c r="M110" s="11">
        <v>0</v>
      </c>
      <c r="N110" s="11">
        <v>0</v>
      </c>
      <c r="O110" s="11">
        <v>0</v>
      </c>
      <c r="P110" s="17">
        <f t="shared" si="10"/>
        <v>33.75</v>
      </c>
      <c r="Q110" s="17">
        <f t="shared" si="11"/>
        <v>0</v>
      </c>
      <c r="R110" s="17">
        <f t="shared" si="12"/>
        <v>0</v>
      </c>
      <c r="S110" s="17">
        <f t="shared" si="13"/>
        <v>0</v>
      </c>
      <c r="T110" s="17">
        <f t="shared" si="9"/>
        <v>33.75</v>
      </c>
    </row>
    <row r="111" spans="1:20">
      <c r="A111" s="9">
        <v>108</v>
      </c>
      <c r="B111" s="10" t="s">
        <v>121</v>
      </c>
      <c r="C111" s="10" t="s">
        <v>127</v>
      </c>
      <c r="D111" s="11">
        <v>0.176</v>
      </c>
      <c r="E111" s="11">
        <v>0.293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0.176</v>
      </c>
      <c r="M111" s="11">
        <v>0.293</v>
      </c>
      <c r="N111" s="11">
        <v>0</v>
      </c>
      <c r="O111" s="11">
        <v>0</v>
      </c>
      <c r="P111" s="17">
        <f t="shared" si="10"/>
        <v>79.2</v>
      </c>
      <c r="Q111" s="17">
        <f t="shared" si="11"/>
        <v>102.55</v>
      </c>
      <c r="R111" s="17">
        <f t="shared" si="12"/>
        <v>0</v>
      </c>
      <c r="S111" s="17">
        <f t="shared" si="13"/>
        <v>0</v>
      </c>
      <c r="T111" s="17">
        <f t="shared" si="9"/>
        <v>181.75</v>
      </c>
    </row>
    <row r="112" s="1" customFormat="1" ht="27" spans="1:20">
      <c r="A112" s="9">
        <v>109</v>
      </c>
      <c r="B112" s="10" t="s">
        <v>121</v>
      </c>
      <c r="C112" s="10" t="s">
        <v>128</v>
      </c>
      <c r="D112" s="10">
        <v>34.246</v>
      </c>
      <c r="E112" s="10">
        <v>43.015</v>
      </c>
      <c r="F112" s="10">
        <v>0</v>
      </c>
      <c r="G112" s="10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34.246</v>
      </c>
      <c r="M112" s="12">
        <v>43.015</v>
      </c>
      <c r="N112" s="12">
        <v>0</v>
      </c>
      <c r="O112" s="12">
        <v>0</v>
      </c>
      <c r="P112" s="17">
        <f t="shared" si="10"/>
        <v>15410.7</v>
      </c>
      <c r="Q112" s="17">
        <f t="shared" si="11"/>
        <v>15055.25</v>
      </c>
      <c r="R112" s="17">
        <f t="shared" si="12"/>
        <v>0</v>
      </c>
      <c r="S112" s="17">
        <f t="shared" si="13"/>
        <v>0</v>
      </c>
      <c r="T112" s="17">
        <f t="shared" si="9"/>
        <v>30465.95</v>
      </c>
    </row>
    <row r="113" ht="27" spans="1:20">
      <c r="A113" s="9">
        <v>110</v>
      </c>
      <c r="B113" s="10" t="s">
        <v>121</v>
      </c>
      <c r="C113" s="10" t="s">
        <v>129</v>
      </c>
      <c r="D113" s="11">
        <v>0.005</v>
      </c>
      <c r="E113" s="11">
        <v>0.016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0.005</v>
      </c>
      <c r="M113" s="11">
        <v>0.016</v>
      </c>
      <c r="N113" s="11">
        <v>0</v>
      </c>
      <c r="O113" s="11">
        <v>0</v>
      </c>
      <c r="P113" s="17">
        <f t="shared" si="10"/>
        <v>2.25</v>
      </c>
      <c r="Q113" s="17">
        <f t="shared" si="11"/>
        <v>5.6</v>
      </c>
      <c r="R113" s="17">
        <f t="shared" si="12"/>
        <v>0</v>
      </c>
      <c r="S113" s="17">
        <f t="shared" si="13"/>
        <v>0</v>
      </c>
      <c r="T113" s="17">
        <f t="shared" si="9"/>
        <v>7.85</v>
      </c>
    </row>
    <row r="114" ht="27" spans="1:20">
      <c r="A114" s="9">
        <v>111</v>
      </c>
      <c r="B114" s="10" t="s">
        <v>121</v>
      </c>
      <c r="C114" s="10" t="s">
        <v>130</v>
      </c>
      <c r="D114" s="11">
        <v>0.002</v>
      </c>
      <c r="E114" s="11">
        <v>0.008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0.002</v>
      </c>
      <c r="M114" s="11">
        <v>0.008</v>
      </c>
      <c r="N114" s="11">
        <v>0</v>
      </c>
      <c r="O114" s="11">
        <v>0</v>
      </c>
      <c r="P114" s="17">
        <f t="shared" si="10"/>
        <v>0.9</v>
      </c>
      <c r="Q114" s="17">
        <f t="shared" si="11"/>
        <v>2.8</v>
      </c>
      <c r="R114" s="17">
        <f t="shared" si="12"/>
        <v>0</v>
      </c>
      <c r="S114" s="17">
        <f t="shared" si="13"/>
        <v>0</v>
      </c>
      <c r="T114" s="17">
        <f t="shared" ref="T114:T124" si="14">P114+Q114+R114+S114</f>
        <v>3.7</v>
      </c>
    </row>
    <row r="115" ht="27" spans="1:20">
      <c r="A115" s="9">
        <v>112</v>
      </c>
      <c r="B115" s="10" t="s">
        <v>121</v>
      </c>
      <c r="C115" s="10" t="s">
        <v>131</v>
      </c>
      <c r="D115" s="11">
        <v>0.025</v>
      </c>
      <c r="E115" s="11">
        <v>0.074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0.025</v>
      </c>
      <c r="M115" s="11">
        <v>0.074</v>
      </c>
      <c r="N115" s="11">
        <v>0</v>
      </c>
      <c r="O115" s="11">
        <v>0</v>
      </c>
      <c r="P115" s="17">
        <f t="shared" si="10"/>
        <v>11.25</v>
      </c>
      <c r="Q115" s="17">
        <f t="shared" si="11"/>
        <v>25.9</v>
      </c>
      <c r="R115" s="17">
        <f t="shared" si="12"/>
        <v>0</v>
      </c>
      <c r="S115" s="17">
        <f t="shared" si="13"/>
        <v>0</v>
      </c>
      <c r="T115" s="17">
        <f t="shared" si="14"/>
        <v>37.15</v>
      </c>
    </row>
    <row r="116" ht="27" spans="1:20">
      <c r="A116" s="9">
        <v>113</v>
      </c>
      <c r="B116" s="10" t="s">
        <v>121</v>
      </c>
      <c r="C116" s="10" t="s">
        <v>132</v>
      </c>
      <c r="D116" s="12">
        <v>0.008</v>
      </c>
      <c r="E116" s="10">
        <v>0.038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2">
        <v>0.008</v>
      </c>
      <c r="M116" s="10">
        <v>0.038</v>
      </c>
      <c r="N116" s="10">
        <v>0</v>
      </c>
      <c r="O116" s="10">
        <v>0</v>
      </c>
      <c r="P116" s="17">
        <f t="shared" si="10"/>
        <v>3.6</v>
      </c>
      <c r="Q116" s="17">
        <f t="shared" si="11"/>
        <v>13.3</v>
      </c>
      <c r="R116" s="17">
        <f t="shared" si="12"/>
        <v>0</v>
      </c>
      <c r="S116" s="17">
        <f t="shared" si="13"/>
        <v>0</v>
      </c>
      <c r="T116" s="17">
        <f t="shared" si="14"/>
        <v>16.9</v>
      </c>
    </row>
    <row r="117" ht="27" spans="1:20">
      <c r="A117" s="9">
        <v>114</v>
      </c>
      <c r="B117" s="10" t="s">
        <v>121</v>
      </c>
      <c r="C117" s="10" t="s">
        <v>133</v>
      </c>
      <c r="D117" s="12">
        <v>0</v>
      </c>
      <c r="E117" s="12">
        <v>0</v>
      </c>
      <c r="F117" s="12">
        <v>0.023</v>
      </c>
      <c r="G117" s="12">
        <v>0.001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0.023</v>
      </c>
      <c r="O117" s="12">
        <v>0.001</v>
      </c>
      <c r="P117" s="17">
        <f t="shared" si="10"/>
        <v>0</v>
      </c>
      <c r="Q117" s="17">
        <f t="shared" si="11"/>
        <v>0</v>
      </c>
      <c r="R117" s="17">
        <f t="shared" si="12"/>
        <v>6.9</v>
      </c>
      <c r="S117" s="17">
        <f t="shared" si="13"/>
        <v>0.8</v>
      </c>
      <c r="T117" s="17">
        <f t="shared" si="14"/>
        <v>7.7</v>
      </c>
    </row>
    <row r="118" spans="1:20">
      <c r="A118" s="9">
        <v>115</v>
      </c>
      <c r="B118" s="10" t="s">
        <v>121</v>
      </c>
      <c r="C118" s="10" t="s">
        <v>134</v>
      </c>
      <c r="D118" s="12">
        <v>0.001</v>
      </c>
      <c r="E118" s="12">
        <v>0.002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0.001</v>
      </c>
      <c r="M118" s="12">
        <v>0.002</v>
      </c>
      <c r="N118" s="12">
        <v>0</v>
      </c>
      <c r="O118" s="12">
        <v>0</v>
      </c>
      <c r="P118" s="17">
        <f t="shared" si="10"/>
        <v>0.45</v>
      </c>
      <c r="Q118" s="17">
        <f t="shared" si="11"/>
        <v>0.7</v>
      </c>
      <c r="R118" s="17">
        <f t="shared" si="12"/>
        <v>0</v>
      </c>
      <c r="S118" s="17">
        <f t="shared" si="13"/>
        <v>0</v>
      </c>
      <c r="T118" s="17">
        <f t="shared" si="14"/>
        <v>1.15</v>
      </c>
    </row>
    <row r="119" ht="27" spans="1:20">
      <c r="A119" s="9">
        <v>116</v>
      </c>
      <c r="B119" s="10" t="s">
        <v>121</v>
      </c>
      <c r="C119" s="10" t="s">
        <v>135</v>
      </c>
      <c r="D119" s="11">
        <v>0.008</v>
      </c>
      <c r="E119" s="11">
        <v>0.04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0.008</v>
      </c>
      <c r="M119" s="11">
        <v>0.04</v>
      </c>
      <c r="N119" s="11">
        <v>0</v>
      </c>
      <c r="O119" s="11">
        <v>0</v>
      </c>
      <c r="P119" s="17">
        <f t="shared" si="10"/>
        <v>3.6</v>
      </c>
      <c r="Q119" s="17">
        <f t="shared" si="11"/>
        <v>14</v>
      </c>
      <c r="R119" s="17">
        <f t="shared" si="12"/>
        <v>0</v>
      </c>
      <c r="S119" s="17">
        <f t="shared" si="13"/>
        <v>0</v>
      </c>
      <c r="T119" s="17">
        <f t="shared" si="14"/>
        <v>17.6</v>
      </c>
    </row>
    <row r="120" ht="27" spans="1:20">
      <c r="A120" s="9">
        <v>117</v>
      </c>
      <c r="B120" s="10" t="s">
        <v>121</v>
      </c>
      <c r="C120" s="10" t="s">
        <v>136</v>
      </c>
      <c r="D120" s="10">
        <v>0</v>
      </c>
      <c r="E120" s="10">
        <v>0</v>
      </c>
      <c r="F120" s="10">
        <v>0.016</v>
      </c>
      <c r="G120" s="10">
        <v>0.001</v>
      </c>
      <c r="H120" s="11">
        <v>0</v>
      </c>
      <c r="I120" s="11">
        <v>0</v>
      </c>
      <c r="J120" s="11">
        <v>0</v>
      </c>
      <c r="K120" s="11">
        <v>0</v>
      </c>
      <c r="L120" s="10">
        <v>0</v>
      </c>
      <c r="M120" s="10">
        <v>0</v>
      </c>
      <c r="N120" s="10">
        <v>0.016</v>
      </c>
      <c r="O120" s="10">
        <v>0.001</v>
      </c>
      <c r="P120" s="17">
        <f t="shared" si="10"/>
        <v>0</v>
      </c>
      <c r="Q120" s="17">
        <f t="shared" si="11"/>
        <v>0</v>
      </c>
      <c r="R120" s="17">
        <f t="shared" si="12"/>
        <v>4.8</v>
      </c>
      <c r="S120" s="17">
        <f t="shared" si="13"/>
        <v>0.8</v>
      </c>
      <c r="T120" s="17">
        <f t="shared" si="14"/>
        <v>5.6</v>
      </c>
    </row>
    <row r="121" ht="27" spans="1:20">
      <c r="A121" s="9">
        <v>118</v>
      </c>
      <c r="B121" s="10" t="s">
        <v>121</v>
      </c>
      <c r="C121" s="10" t="s">
        <v>137</v>
      </c>
      <c r="D121" s="11">
        <v>0</v>
      </c>
      <c r="E121" s="11">
        <v>0</v>
      </c>
      <c r="F121" s="11">
        <v>0.024</v>
      </c>
      <c r="G121" s="11">
        <v>0.001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0.024</v>
      </c>
      <c r="O121" s="11">
        <v>0.001</v>
      </c>
      <c r="P121" s="17">
        <f t="shared" si="10"/>
        <v>0</v>
      </c>
      <c r="Q121" s="17">
        <f t="shared" si="11"/>
        <v>0</v>
      </c>
      <c r="R121" s="17">
        <f t="shared" si="12"/>
        <v>7.2</v>
      </c>
      <c r="S121" s="17">
        <f t="shared" si="13"/>
        <v>0.8</v>
      </c>
      <c r="T121" s="17">
        <f t="shared" si="14"/>
        <v>8</v>
      </c>
    </row>
    <row r="122" ht="27" spans="1:20">
      <c r="A122" s="9">
        <v>119</v>
      </c>
      <c r="B122" s="10" t="s">
        <v>121</v>
      </c>
      <c r="C122" s="10" t="s">
        <v>138</v>
      </c>
      <c r="D122" s="10">
        <v>0</v>
      </c>
      <c r="E122" s="10">
        <v>0</v>
      </c>
      <c r="F122" s="10">
        <v>0.23</v>
      </c>
      <c r="G122" s="10">
        <v>0.023</v>
      </c>
      <c r="H122" s="11">
        <v>0</v>
      </c>
      <c r="I122" s="21">
        <v>0</v>
      </c>
      <c r="J122" s="10">
        <v>0.23</v>
      </c>
      <c r="K122" s="11">
        <v>0</v>
      </c>
      <c r="L122" s="11">
        <v>0</v>
      </c>
      <c r="M122" s="11">
        <v>0</v>
      </c>
      <c r="N122" s="11">
        <v>0</v>
      </c>
      <c r="O122" s="10">
        <v>0.023</v>
      </c>
      <c r="P122" s="17">
        <f t="shared" si="10"/>
        <v>0</v>
      </c>
      <c r="Q122" s="17">
        <f t="shared" si="11"/>
        <v>0</v>
      </c>
      <c r="R122" s="17">
        <f t="shared" si="12"/>
        <v>0</v>
      </c>
      <c r="S122" s="17">
        <f t="shared" si="13"/>
        <v>18.4</v>
      </c>
      <c r="T122" s="17">
        <f t="shared" si="14"/>
        <v>18.4</v>
      </c>
    </row>
    <row r="123" ht="27" spans="1:20">
      <c r="A123" s="9">
        <v>120</v>
      </c>
      <c r="B123" s="10" t="s">
        <v>121</v>
      </c>
      <c r="C123" s="10" t="s">
        <v>139</v>
      </c>
      <c r="D123" s="11">
        <v>0.002</v>
      </c>
      <c r="E123" s="11">
        <v>0.011</v>
      </c>
      <c r="F123" s="11">
        <v>0.11</v>
      </c>
      <c r="G123" s="11">
        <v>0.003</v>
      </c>
      <c r="H123" s="11">
        <v>0</v>
      </c>
      <c r="I123" s="11">
        <v>0</v>
      </c>
      <c r="J123" s="12">
        <v>0.11</v>
      </c>
      <c r="K123" s="11">
        <v>0</v>
      </c>
      <c r="L123" s="11">
        <v>0.002</v>
      </c>
      <c r="M123" s="11">
        <v>0.011</v>
      </c>
      <c r="N123" s="11">
        <v>0</v>
      </c>
      <c r="O123" s="11">
        <v>0.003</v>
      </c>
      <c r="P123" s="17">
        <f t="shared" si="10"/>
        <v>0.9</v>
      </c>
      <c r="Q123" s="17">
        <f t="shared" si="11"/>
        <v>3.85</v>
      </c>
      <c r="R123" s="17">
        <f t="shared" si="12"/>
        <v>0</v>
      </c>
      <c r="S123" s="17">
        <f t="shared" si="13"/>
        <v>2.4</v>
      </c>
      <c r="T123" s="17">
        <f t="shared" si="14"/>
        <v>7.15</v>
      </c>
    </row>
    <row r="124" ht="27" spans="1:20">
      <c r="A124" s="9">
        <v>121</v>
      </c>
      <c r="B124" s="10" t="s">
        <v>121</v>
      </c>
      <c r="C124" s="10" t="s">
        <v>140</v>
      </c>
      <c r="D124" s="10">
        <v>0.053</v>
      </c>
      <c r="E124" s="10">
        <v>0.107</v>
      </c>
      <c r="F124" s="10">
        <v>0</v>
      </c>
      <c r="G124" s="10">
        <v>0</v>
      </c>
      <c r="H124" s="11">
        <v>0</v>
      </c>
      <c r="I124" s="11">
        <v>0.107</v>
      </c>
      <c r="J124" s="11">
        <v>0</v>
      </c>
      <c r="K124" s="11">
        <v>0</v>
      </c>
      <c r="L124" s="10">
        <v>0.053</v>
      </c>
      <c r="M124" s="11">
        <v>0</v>
      </c>
      <c r="N124" s="11">
        <v>0</v>
      </c>
      <c r="O124" s="11">
        <v>0</v>
      </c>
      <c r="P124" s="17">
        <f t="shared" si="10"/>
        <v>23.85</v>
      </c>
      <c r="Q124" s="17">
        <f t="shared" si="11"/>
        <v>0</v>
      </c>
      <c r="R124" s="17">
        <f t="shared" si="12"/>
        <v>0</v>
      </c>
      <c r="S124" s="17">
        <f t="shared" si="13"/>
        <v>0</v>
      </c>
      <c r="T124" s="17">
        <f t="shared" si="14"/>
        <v>23.85</v>
      </c>
    </row>
    <row r="125" ht="27" spans="1:20">
      <c r="A125" s="9">
        <v>122</v>
      </c>
      <c r="B125" s="10" t="s">
        <v>121</v>
      </c>
      <c r="C125" s="10" t="s">
        <v>141</v>
      </c>
      <c r="D125" s="11">
        <v>0.008</v>
      </c>
      <c r="E125" s="11">
        <v>0.041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0.008</v>
      </c>
      <c r="M125" s="11">
        <v>0.041</v>
      </c>
      <c r="N125" s="11">
        <v>0</v>
      </c>
      <c r="O125" s="12">
        <v>0</v>
      </c>
      <c r="P125" s="17">
        <f t="shared" ref="P125:P147" si="15">L125*450</f>
        <v>3.6</v>
      </c>
      <c r="Q125" s="17">
        <f t="shared" ref="Q125:Q147" si="16">M125*350</f>
        <v>14.35</v>
      </c>
      <c r="R125" s="17">
        <f t="shared" ref="R125:R147" si="17">N125*300</f>
        <v>0</v>
      </c>
      <c r="S125" s="17">
        <f t="shared" ref="S125:S147" si="18">O125*800</f>
        <v>0</v>
      </c>
      <c r="T125" s="17">
        <f t="shared" ref="T125:T147" si="19">P125+Q125+R125+S125</f>
        <v>17.95</v>
      </c>
    </row>
    <row r="126" ht="27" spans="1:20">
      <c r="A126" s="9">
        <v>123</v>
      </c>
      <c r="B126" s="10" t="s">
        <v>121</v>
      </c>
      <c r="C126" s="10" t="s">
        <v>142</v>
      </c>
      <c r="D126" s="10">
        <v>9.6</v>
      </c>
      <c r="E126" s="10">
        <v>14.4</v>
      </c>
      <c r="F126" s="10">
        <v>0</v>
      </c>
      <c r="G126" s="10">
        <v>0</v>
      </c>
      <c r="H126" s="11">
        <v>0</v>
      </c>
      <c r="I126" s="11">
        <v>0</v>
      </c>
      <c r="J126" s="11">
        <v>0</v>
      </c>
      <c r="K126" s="11">
        <v>0</v>
      </c>
      <c r="L126" s="10">
        <v>9.6</v>
      </c>
      <c r="M126" s="10">
        <v>14.4</v>
      </c>
      <c r="N126" s="10">
        <v>0</v>
      </c>
      <c r="O126" s="10">
        <v>0</v>
      </c>
      <c r="P126" s="17">
        <f t="shared" si="15"/>
        <v>4320</v>
      </c>
      <c r="Q126" s="17">
        <f t="shared" si="16"/>
        <v>5040</v>
      </c>
      <c r="R126" s="17">
        <f t="shared" si="17"/>
        <v>0</v>
      </c>
      <c r="S126" s="17">
        <f t="shared" si="18"/>
        <v>0</v>
      </c>
      <c r="T126" s="17">
        <f t="shared" si="19"/>
        <v>9360</v>
      </c>
    </row>
    <row r="127" ht="27" spans="1:20">
      <c r="A127" s="9">
        <v>124</v>
      </c>
      <c r="B127" s="10" t="s">
        <v>121</v>
      </c>
      <c r="C127" s="10" t="s">
        <v>143</v>
      </c>
      <c r="D127" s="11">
        <v>0.008</v>
      </c>
      <c r="E127" s="11">
        <v>0.038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0.008</v>
      </c>
      <c r="M127" s="11">
        <v>0.038</v>
      </c>
      <c r="N127" s="11">
        <v>0</v>
      </c>
      <c r="O127" s="11">
        <v>0</v>
      </c>
      <c r="P127" s="17">
        <f t="shared" si="15"/>
        <v>3.6</v>
      </c>
      <c r="Q127" s="17">
        <f t="shared" si="16"/>
        <v>13.3</v>
      </c>
      <c r="R127" s="17">
        <f t="shared" si="17"/>
        <v>0</v>
      </c>
      <c r="S127" s="17">
        <f t="shared" si="18"/>
        <v>0</v>
      </c>
      <c r="T127" s="17">
        <f t="shared" si="19"/>
        <v>16.9</v>
      </c>
    </row>
    <row r="128" spans="1:20">
      <c r="A128" s="9">
        <v>125</v>
      </c>
      <c r="B128" s="10" t="s">
        <v>121</v>
      </c>
      <c r="C128" s="10" t="s">
        <v>144</v>
      </c>
      <c r="D128" s="11">
        <v>0.003</v>
      </c>
      <c r="E128" s="11">
        <v>0.013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0.003</v>
      </c>
      <c r="M128" s="11">
        <v>0.013</v>
      </c>
      <c r="N128" s="11">
        <v>0</v>
      </c>
      <c r="O128" s="11">
        <v>0</v>
      </c>
      <c r="P128" s="17">
        <f t="shared" si="15"/>
        <v>1.35</v>
      </c>
      <c r="Q128" s="17">
        <f t="shared" si="16"/>
        <v>4.55</v>
      </c>
      <c r="R128" s="17">
        <f t="shared" si="17"/>
        <v>0</v>
      </c>
      <c r="S128" s="17">
        <f t="shared" si="18"/>
        <v>0</v>
      </c>
      <c r="T128" s="17">
        <f t="shared" si="19"/>
        <v>5.9</v>
      </c>
    </row>
    <row r="129" ht="27" spans="1:20">
      <c r="A129" s="9">
        <v>126</v>
      </c>
      <c r="B129" s="10" t="s">
        <v>121</v>
      </c>
      <c r="C129" s="10" t="s">
        <v>145</v>
      </c>
      <c r="D129" s="11">
        <v>0.006</v>
      </c>
      <c r="E129" s="11">
        <v>0.028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0.006</v>
      </c>
      <c r="M129" s="11">
        <v>0.028</v>
      </c>
      <c r="N129" s="11">
        <v>0</v>
      </c>
      <c r="O129" s="11">
        <v>0</v>
      </c>
      <c r="P129" s="17">
        <f t="shared" si="15"/>
        <v>2.7</v>
      </c>
      <c r="Q129" s="17">
        <f t="shared" si="16"/>
        <v>9.8</v>
      </c>
      <c r="R129" s="17">
        <f t="shared" si="17"/>
        <v>0</v>
      </c>
      <c r="S129" s="17">
        <f t="shared" si="18"/>
        <v>0</v>
      </c>
      <c r="T129" s="17">
        <f t="shared" si="19"/>
        <v>12.5</v>
      </c>
    </row>
    <row r="130" ht="27" spans="1:20">
      <c r="A130" s="9">
        <v>127</v>
      </c>
      <c r="B130" s="10" t="s">
        <v>121</v>
      </c>
      <c r="C130" s="10" t="s">
        <v>146</v>
      </c>
      <c r="D130" s="11">
        <v>0.001</v>
      </c>
      <c r="E130" s="11">
        <v>0.002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0.001</v>
      </c>
      <c r="M130" s="11">
        <v>0.002</v>
      </c>
      <c r="N130" s="11">
        <v>0</v>
      </c>
      <c r="O130" s="11">
        <v>0</v>
      </c>
      <c r="P130" s="17">
        <f t="shared" si="15"/>
        <v>0.45</v>
      </c>
      <c r="Q130" s="17">
        <f t="shared" si="16"/>
        <v>0.7</v>
      </c>
      <c r="R130" s="17">
        <f t="shared" si="17"/>
        <v>0</v>
      </c>
      <c r="S130" s="17">
        <f t="shared" si="18"/>
        <v>0</v>
      </c>
      <c r="T130" s="17">
        <f t="shared" si="19"/>
        <v>1.15</v>
      </c>
    </row>
    <row r="131" ht="27" spans="1:20">
      <c r="A131" s="9">
        <v>128</v>
      </c>
      <c r="B131" s="10" t="s">
        <v>121</v>
      </c>
      <c r="C131" s="10" t="s">
        <v>147</v>
      </c>
      <c r="D131" s="11">
        <v>0.012</v>
      </c>
      <c r="E131" s="11">
        <v>0.062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0.012</v>
      </c>
      <c r="M131" s="11">
        <v>0.062</v>
      </c>
      <c r="N131" s="11">
        <v>0</v>
      </c>
      <c r="O131" s="11">
        <v>0</v>
      </c>
      <c r="P131" s="17">
        <f t="shared" si="15"/>
        <v>5.4</v>
      </c>
      <c r="Q131" s="17">
        <f t="shared" si="16"/>
        <v>21.7</v>
      </c>
      <c r="R131" s="17">
        <f t="shared" si="17"/>
        <v>0</v>
      </c>
      <c r="S131" s="17">
        <f t="shared" si="18"/>
        <v>0</v>
      </c>
      <c r="T131" s="17">
        <f t="shared" si="19"/>
        <v>27.1</v>
      </c>
    </row>
    <row r="132" ht="27" spans="1:20">
      <c r="A132" s="9">
        <v>129</v>
      </c>
      <c r="B132" s="10" t="s">
        <v>121</v>
      </c>
      <c r="C132" s="10" t="s">
        <v>148</v>
      </c>
      <c r="D132" s="11">
        <v>0.027</v>
      </c>
      <c r="E132" s="11">
        <v>0.136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0.027</v>
      </c>
      <c r="M132" s="11">
        <v>0.136</v>
      </c>
      <c r="N132" s="11">
        <v>0</v>
      </c>
      <c r="O132" s="11">
        <v>0</v>
      </c>
      <c r="P132" s="17">
        <f t="shared" si="15"/>
        <v>12.15</v>
      </c>
      <c r="Q132" s="17">
        <f t="shared" si="16"/>
        <v>47.6</v>
      </c>
      <c r="R132" s="17">
        <f t="shared" si="17"/>
        <v>0</v>
      </c>
      <c r="S132" s="17">
        <f t="shared" si="18"/>
        <v>0</v>
      </c>
      <c r="T132" s="17">
        <f t="shared" si="19"/>
        <v>59.75</v>
      </c>
    </row>
    <row r="133" ht="27" spans="1:20">
      <c r="A133" s="9">
        <v>130</v>
      </c>
      <c r="B133" s="10" t="s">
        <v>121</v>
      </c>
      <c r="C133" s="10" t="s">
        <v>149</v>
      </c>
      <c r="D133" s="12">
        <v>22</v>
      </c>
      <c r="E133" s="12">
        <v>14.66</v>
      </c>
      <c r="F133" s="12">
        <v>0</v>
      </c>
      <c r="G133" s="12">
        <v>0</v>
      </c>
      <c r="H133" s="12">
        <v>8</v>
      </c>
      <c r="I133" s="12">
        <v>14.66</v>
      </c>
      <c r="J133" s="12">
        <v>0</v>
      </c>
      <c r="K133" s="12">
        <v>0</v>
      </c>
      <c r="L133" s="12">
        <v>14</v>
      </c>
      <c r="M133" s="12">
        <v>0</v>
      </c>
      <c r="N133" s="12">
        <v>0</v>
      </c>
      <c r="O133" s="12">
        <v>0</v>
      </c>
      <c r="P133" s="17">
        <f t="shared" si="15"/>
        <v>6300</v>
      </c>
      <c r="Q133" s="17">
        <f t="shared" si="16"/>
        <v>0</v>
      </c>
      <c r="R133" s="17">
        <f t="shared" si="17"/>
        <v>0</v>
      </c>
      <c r="S133" s="17">
        <f t="shared" si="18"/>
        <v>0</v>
      </c>
      <c r="T133" s="17">
        <f t="shared" si="19"/>
        <v>6300</v>
      </c>
    </row>
    <row r="134" ht="27" spans="1:20">
      <c r="A134" s="9">
        <v>131</v>
      </c>
      <c r="B134" s="10" t="s">
        <v>121</v>
      </c>
      <c r="C134" s="10" t="s">
        <v>150</v>
      </c>
      <c r="D134" s="12">
        <v>0.022</v>
      </c>
      <c r="E134" s="12">
        <v>0.033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0.022</v>
      </c>
      <c r="M134" s="12">
        <v>0.033</v>
      </c>
      <c r="N134" s="12">
        <v>0</v>
      </c>
      <c r="O134" s="12">
        <v>0</v>
      </c>
      <c r="P134" s="17">
        <f t="shared" si="15"/>
        <v>9.9</v>
      </c>
      <c r="Q134" s="17">
        <f t="shared" si="16"/>
        <v>11.55</v>
      </c>
      <c r="R134" s="17">
        <f t="shared" si="17"/>
        <v>0</v>
      </c>
      <c r="S134" s="17">
        <f t="shared" si="18"/>
        <v>0</v>
      </c>
      <c r="T134" s="17">
        <f t="shared" si="19"/>
        <v>21.45</v>
      </c>
    </row>
    <row r="135" ht="27" spans="1:20">
      <c r="A135" s="9">
        <v>132</v>
      </c>
      <c r="B135" s="9" t="s">
        <v>151</v>
      </c>
      <c r="C135" s="9" t="s">
        <v>152</v>
      </c>
      <c r="D135" s="12">
        <v>0</v>
      </c>
      <c r="E135" s="12">
        <v>0</v>
      </c>
      <c r="F135" s="12">
        <v>0.09</v>
      </c>
      <c r="G135" s="12">
        <v>0.004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0.09</v>
      </c>
      <c r="O135" s="12">
        <v>0.004</v>
      </c>
      <c r="P135" s="17">
        <f t="shared" si="15"/>
        <v>0</v>
      </c>
      <c r="Q135" s="17">
        <f t="shared" si="16"/>
        <v>0</v>
      </c>
      <c r="R135" s="17">
        <f t="shared" si="17"/>
        <v>27</v>
      </c>
      <c r="S135" s="17">
        <f t="shared" si="18"/>
        <v>3.2</v>
      </c>
      <c r="T135" s="17">
        <f t="shared" si="19"/>
        <v>30.2</v>
      </c>
    </row>
    <row r="136" ht="27" spans="1:20">
      <c r="A136" s="9">
        <v>133</v>
      </c>
      <c r="B136" s="9" t="s">
        <v>151</v>
      </c>
      <c r="C136" s="9" t="s">
        <v>153</v>
      </c>
      <c r="D136" s="10">
        <v>0.015</v>
      </c>
      <c r="E136" s="10">
        <v>0.044</v>
      </c>
      <c r="F136" s="10">
        <v>0.29</v>
      </c>
      <c r="G136" s="10">
        <v>0.029</v>
      </c>
      <c r="H136" s="12">
        <v>0</v>
      </c>
      <c r="I136" s="12">
        <v>0</v>
      </c>
      <c r="J136" s="12">
        <v>0</v>
      </c>
      <c r="K136" s="12">
        <v>0</v>
      </c>
      <c r="L136" s="10">
        <v>0.015</v>
      </c>
      <c r="M136" s="10">
        <v>0.044</v>
      </c>
      <c r="N136" s="10">
        <v>0.29</v>
      </c>
      <c r="O136" s="10">
        <v>0.029</v>
      </c>
      <c r="P136" s="17">
        <f t="shared" si="15"/>
        <v>6.75</v>
      </c>
      <c r="Q136" s="17">
        <f t="shared" si="16"/>
        <v>15.4</v>
      </c>
      <c r="R136" s="17">
        <f t="shared" si="17"/>
        <v>87</v>
      </c>
      <c r="S136" s="17">
        <f t="shared" si="18"/>
        <v>23.2</v>
      </c>
      <c r="T136" s="17">
        <f t="shared" si="19"/>
        <v>132.35</v>
      </c>
    </row>
    <row r="137" spans="1:20">
      <c r="A137" s="9">
        <v>134</v>
      </c>
      <c r="B137" s="9" t="s">
        <v>151</v>
      </c>
      <c r="C137" s="9" t="s">
        <v>154</v>
      </c>
      <c r="D137" s="10">
        <v>0.015</v>
      </c>
      <c r="E137" s="10">
        <v>0.044</v>
      </c>
      <c r="F137" s="10">
        <v>0.098</v>
      </c>
      <c r="G137" s="10">
        <v>0.01</v>
      </c>
      <c r="H137" s="12">
        <v>0</v>
      </c>
      <c r="I137" s="12">
        <v>0</v>
      </c>
      <c r="J137" s="12">
        <v>0</v>
      </c>
      <c r="K137" s="12">
        <v>0</v>
      </c>
      <c r="L137" s="10">
        <v>0.015</v>
      </c>
      <c r="M137" s="10">
        <v>0.044</v>
      </c>
      <c r="N137" s="10">
        <v>0.098</v>
      </c>
      <c r="O137" s="10">
        <v>0.01</v>
      </c>
      <c r="P137" s="17">
        <f t="shared" si="15"/>
        <v>6.75</v>
      </c>
      <c r="Q137" s="17">
        <f t="shared" si="16"/>
        <v>15.4</v>
      </c>
      <c r="R137" s="17">
        <f t="shared" si="17"/>
        <v>29.4</v>
      </c>
      <c r="S137" s="17">
        <f t="shared" si="18"/>
        <v>8</v>
      </c>
      <c r="T137" s="17">
        <f t="shared" si="19"/>
        <v>59.55</v>
      </c>
    </row>
    <row r="138" ht="27" spans="1:20">
      <c r="A138" s="9">
        <v>135</v>
      </c>
      <c r="B138" s="9" t="s">
        <v>151</v>
      </c>
      <c r="C138" s="9" t="s">
        <v>155</v>
      </c>
      <c r="D138" s="10">
        <v>0.302</v>
      </c>
      <c r="E138" s="10">
        <v>0.895</v>
      </c>
      <c r="F138" s="10">
        <v>0</v>
      </c>
      <c r="G138" s="10">
        <v>0</v>
      </c>
      <c r="H138" s="12">
        <v>0.22</v>
      </c>
      <c r="I138" s="12">
        <v>0.895</v>
      </c>
      <c r="J138" s="12">
        <v>0</v>
      </c>
      <c r="K138" s="12">
        <v>0</v>
      </c>
      <c r="L138" s="12">
        <v>0.082</v>
      </c>
      <c r="M138" s="12">
        <v>0</v>
      </c>
      <c r="N138" s="12">
        <v>0</v>
      </c>
      <c r="O138" s="12">
        <v>0</v>
      </c>
      <c r="P138" s="17">
        <f t="shared" si="15"/>
        <v>36.9</v>
      </c>
      <c r="Q138" s="17">
        <f t="shared" si="16"/>
        <v>0</v>
      </c>
      <c r="R138" s="17">
        <f t="shared" si="17"/>
        <v>0</v>
      </c>
      <c r="S138" s="17">
        <f t="shared" si="18"/>
        <v>0</v>
      </c>
      <c r="T138" s="17">
        <f t="shared" si="19"/>
        <v>36.9</v>
      </c>
    </row>
    <row r="139" ht="27" spans="1:20">
      <c r="A139" s="9">
        <v>136</v>
      </c>
      <c r="B139" s="9" t="s">
        <v>151</v>
      </c>
      <c r="C139" s="9" t="s">
        <v>156</v>
      </c>
      <c r="D139" s="10">
        <v>0.14</v>
      </c>
      <c r="E139" s="10">
        <v>0.27</v>
      </c>
      <c r="F139" s="10">
        <v>0.31</v>
      </c>
      <c r="G139" s="10">
        <v>0.03</v>
      </c>
      <c r="H139" s="10">
        <v>0.14</v>
      </c>
      <c r="I139" s="10">
        <v>0.27</v>
      </c>
      <c r="J139" s="10">
        <v>0.31</v>
      </c>
      <c r="K139" s="10">
        <v>0</v>
      </c>
      <c r="L139" s="12">
        <v>0</v>
      </c>
      <c r="M139" s="12">
        <v>0</v>
      </c>
      <c r="N139" s="12">
        <v>0</v>
      </c>
      <c r="O139" s="10">
        <v>0.03</v>
      </c>
      <c r="P139" s="17">
        <f t="shared" si="15"/>
        <v>0</v>
      </c>
      <c r="Q139" s="17">
        <f t="shared" si="16"/>
        <v>0</v>
      </c>
      <c r="R139" s="17">
        <f t="shared" si="17"/>
        <v>0</v>
      </c>
      <c r="S139" s="17">
        <f t="shared" si="18"/>
        <v>24</v>
      </c>
      <c r="T139" s="17">
        <f t="shared" si="19"/>
        <v>24</v>
      </c>
    </row>
    <row r="140" spans="1:20">
      <c r="A140" s="9">
        <v>137</v>
      </c>
      <c r="B140" s="9" t="s">
        <v>151</v>
      </c>
      <c r="C140" s="9" t="s">
        <v>157</v>
      </c>
      <c r="D140" s="12">
        <v>0.02</v>
      </c>
      <c r="E140" s="12">
        <v>0.061</v>
      </c>
      <c r="F140" s="10">
        <v>0.328</v>
      </c>
      <c r="G140" s="12">
        <v>0.008</v>
      </c>
      <c r="H140" s="12">
        <v>0</v>
      </c>
      <c r="I140" s="12">
        <v>0</v>
      </c>
      <c r="J140" s="10">
        <v>0.328</v>
      </c>
      <c r="K140" s="12">
        <v>0</v>
      </c>
      <c r="L140" s="12">
        <v>0.02</v>
      </c>
      <c r="M140" s="12">
        <v>0.061</v>
      </c>
      <c r="N140" s="10">
        <v>0</v>
      </c>
      <c r="O140" s="12">
        <v>0.008</v>
      </c>
      <c r="P140" s="17">
        <f t="shared" si="15"/>
        <v>9</v>
      </c>
      <c r="Q140" s="17">
        <f t="shared" si="16"/>
        <v>21.35</v>
      </c>
      <c r="R140" s="17">
        <f t="shared" si="17"/>
        <v>0</v>
      </c>
      <c r="S140" s="17">
        <f t="shared" si="18"/>
        <v>6.4</v>
      </c>
      <c r="T140" s="17">
        <f t="shared" si="19"/>
        <v>36.75</v>
      </c>
    </row>
    <row r="141" spans="1:20">
      <c r="A141" s="9">
        <v>138</v>
      </c>
      <c r="B141" s="9" t="s">
        <v>151</v>
      </c>
      <c r="C141" s="9" t="s">
        <v>158</v>
      </c>
      <c r="D141" s="12">
        <v>0</v>
      </c>
      <c r="E141" s="12">
        <v>0</v>
      </c>
      <c r="F141" s="10">
        <v>0.141</v>
      </c>
      <c r="G141" s="10">
        <v>0.014</v>
      </c>
      <c r="H141" s="12">
        <v>0</v>
      </c>
      <c r="I141" s="12">
        <v>0</v>
      </c>
      <c r="J141" s="10">
        <v>0.141</v>
      </c>
      <c r="K141" s="10">
        <v>0</v>
      </c>
      <c r="L141" s="12">
        <v>0</v>
      </c>
      <c r="M141" s="12">
        <v>0</v>
      </c>
      <c r="N141" s="12">
        <v>0</v>
      </c>
      <c r="O141" s="10">
        <v>0.014</v>
      </c>
      <c r="P141" s="17">
        <f t="shared" si="15"/>
        <v>0</v>
      </c>
      <c r="Q141" s="17">
        <f t="shared" si="16"/>
        <v>0</v>
      </c>
      <c r="R141" s="17">
        <f t="shared" si="17"/>
        <v>0</v>
      </c>
      <c r="S141" s="17">
        <f t="shared" si="18"/>
        <v>11.2</v>
      </c>
      <c r="T141" s="17">
        <f t="shared" si="19"/>
        <v>11.2</v>
      </c>
    </row>
    <row r="142" spans="1:20">
      <c r="A142" s="9">
        <v>139</v>
      </c>
      <c r="B142" s="9" t="s">
        <v>151</v>
      </c>
      <c r="C142" s="9" t="s">
        <v>159</v>
      </c>
      <c r="D142" s="10">
        <v>0.001</v>
      </c>
      <c r="E142" s="12">
        <v>0.03</v>
      </c>
      <c r="F142" s="10">
        <v>0.29</v>
      </c>
      <c r="G142" s="10">
        <v>0.01</v>
      </c>
      <c r="H142" s="12">
        <v>0</v>
      </c>
      <c r="I142" s="12">
        <v>0</v>
      </c>
      <c r="J142" s="11">
        <v>0.29</v>
      </c>
      <c r="K142" s="12">
        <v>0</v>
      </c>
      <c r="L142" s="10">
        <v>0.001</v>
      </c>
      <c r="M142" s="12">
        <v>0.03</v>
      </c>
      <c r="N142" s="10">
        <v>0</v>
      </c>
      <c r="O142" s="10">
        <v>0.01</v>
      </c>
      <c r="P142" s="17">
        <f t="shared" si="15"/>
        <v>0.45</v>
      </c>
      <c r="Q142" s="17">
        <f t="shared" si="16"/>
        <v>10.5</v>
      </c>
      <c r="R142" s="17">
        <f t="shared" si="17"/>
        <v>0</v>
      </c>
      <c r="S142" s="17">
        <f t="shared" si="18"/>
        <v>8</v>
      </c>
      <c r="T142" s="17">
        <f t="shared" si="19"/>
        <v>18.95</v>
      </c>
    </row>
    <row r="143" ht="27" spans="1:20">
      <c r="A143" s="9">
        <v>140</v>
      </c>
      <c r="B143" s="9" t="s">
        <v>151</v>
      </c>
      <c r="C143" s="9" t="s">
        <v>160</v>
      </c>
      <c r="D143" s="12">
        <v>0.023</v>
      </c>
      <c r="E143" s="12">
        <v>0.116</v>
      </c>
      <c r="F143" s="12">
        <v>0.019</v>
      </c>
      <c r="G143" s="12">
        <v>0.002</v>
      </c>
      <c r="H143" s="12">
        <v>0</v>
      </c>
      <c r="I143" s="12">
        <v>0.116</v>
      </c>
      <c r="J143" s="12">
        <v>0</v>
      </c>
      <c r="K143" s="12">
        <v>0</v>
      </c>
      <c r="L143" s="12">
        <v>0.023</v>
      </c>
      <c r="M143" s="12">
        <v>0</v>
      </c>
      <c r="N143" s="12">
        <v>0.019</v>
      </c>
      <c r="O143" s="12">
        <v>0.002</v>
      </c>
      <c r="P143" s="17">
        <f t="shared" si="15"/>
        <v>10.35</v>
      </c>
      <c r="Q143" s="17">
        <f t="shared" si="16"/>
        <v>0</v>
      </c>
      <c r="R143" s="17">
        <f t="shared" si="17"/>
        <v>5.7</v>
      </c>
      <c r="S143" s="17">
        <f t="shared" si="18"/>
        <v>1.6</v>
      </c>
      <c r="T143" s="17">
        <f t="shared" si="19"/>
        <v>17.65</v>
      </c>
    </row>
    <row r="144" ht="27" spans="1:20">
      <c r="A144" s="9">
        <v>141</v>
      </c>
      <c r="B144" s="9" t="s">
        <v>151</v>
      </c>
      <c r="C144" s="9" t="s">
        <v>161</v>
      </c>
      <c r="D144" s="12">
        <v>0</v>
      </c>
      <c r="E144" s="12">
        <v>0</v>
      </c>
      <c r="F144" s="12">
        <v>0.692</v>
      </c>
      <c r="G144" s="12">
        <v>0.069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0.692</v>
      </c>
      <c r="O144" s="12">
        <v>0.069</v>
      </c>
      <c r="P144" s="17">
        <f t="shared" si="15"/>
        <v>0</v>
      </c>
      <c r="Q144" s="17">
        <f t="shared" si="16"/>
        <v>0</v>
      </c>
      <c r="R144" s="17">
        <f t="shared" si="17"/>
        <v>207.6</v>
      </c>
      <c r="S144" s="17">
        <f t="shared" si="18"/>
        <v>55.2</v>
      </c>
      <c r="T144" s="17">
        <f t="shared" si="19"/>
        <v>262.8</v>
      </c>
    </row>
    <row r="145" spans="1:20">
      <c r="A145" s="9">
        <v>142</v>
      </c>
      <c r="B145" s="9" t="s">
        <v>151</v>
      </c>
      <c r="C145" s="9" t="s">
        <v>162</v>
      </c>
      <c r="D145" s="10">
        <v>0</v>
      </c>
      <c r="E145" s="10">
        <v>0</v>
      </c>
      <c r="F145" s="10">
        <v>0.19</v>
      </c>
      <c r="G145" s="10">
        <v>0.019</v>
      </c>
      <c r="H145" s="12">
        <v>0</v>
      </c>
      <c r="I145" s="12">
        <v>0</v>
      </c>
      <c r="J145" s="10">
        <v>0.19</v>
      </c>
      <c r="K145" s="12">
        <v>0</v>
      </c>
      <c r="L145" s="12">
        <v>0</v>
      </c>
      <c r="M145" s="12">
        <v>0</v>
      </c>
      <c r="N145" s="12">
        <v>0</v>
      </c>
      <c r="O145" s="10">
        <v>0.019</v>
      </c>
      <c r="P145" s="17">
        <f t="shared" si="15"/>
        <v>0</v>
      </c>
      <c r="Q145" s="17">
        <f t="shared" si="16"/>
        <v>0</v>
      </c>
      <c r="R145" s="17">
        <f t="shared" si="17"/>
        <v>0</v>
      </c>
      <c r="S145" s="17">
        <f t="shared" si="18"/>
        <v>15.2</v>
      </c>
      <c r="T145" s="17">
        <f t="shared" si="19"/>
        <v>15.2</v>
      </c>
    </row>
    <row r="146" spans="1:20">
      <c r="A146" s="9">
        <v>143</v>
      </c>
      <c r="B146" s="9" t="s">
        <v>151</v>
      </c>
      <c r="C146" s="9" t="s">
        <v>163</v>
      </c>
      <c r="D146" s="10">
        <v>0.561</v>
      </c>
      <c r="E146" s="10">
        <v>0.905</v>
      </c>
      <c r="F146" s="10">
        <v>0.024</v>
      </c>
      <c r="G146" s="10">
        <v>0.001</v>
      </c>
      <c r="H146" s="12">
        <v>0.534</v>
      </c>
      <c r="I146" s="12">
        <v>0.905</v>
      </c>
      <c r="J146" s="12">
        <v>0.216</v>
      </c>
      <c r="K146" s="12">
        <v>0</v>
      </c>
      <c r="L146" s="12">
        <v>0.027</v>
      </c>
      <c r="M146" s="12">
        <v>0</v>
      </c>
      <c r="N146" s="12">
        <v>0</v>
      </c>
      <c r="O146" s="12">
        <v>0.001</v>
      </c>
      <c r="P146" s="17">
        <f t="shared" si="15"/>
        <v>12.15</v>
      </c>
      <c r="Q146" s="17">
        <f t="shared" si="16"/>
        <v>0</v>
      </c>
      <c r="R146" s="17">
        <f t="shared" si="17"/>
        <v>0</v>
      </c>
      <c r="S146" s="17">
        <f t="shared" si="18"/>
        <v>0.8</v>
      </c>
      <c r="T146" s="17">
        <f t="shared" si="19"/>
        <v>12.95</v>
      </c>
    </row>
    <row r="147" ht="27" spans="1:20">
      <c r="A147" s="9">
        <v>144</v>
      </c>
      <c r="B147" s="9" t="s">
        <v>151</v>
      </c>
      <c r="C147" s="9" t="s">
        <v>164</v>
      </c>
      <c r="D147" s="10">
        <v>0</v>
      </c>
      <c r="E147" s="10">
        <v>0</v>
      </c>
      <c r="F147" s="10">
        <v>0.34</v>
      </c>
      <c r="G147" s="10">
        <v>0.017</v>
      </c>
      <c r="H147" s="10">
        <v>0</v>
      </c>
      <c r="I147" s="10">
        <v>0</v>
      </c>
      <c r="J147" s="10">
        <v>0.34</v>
      </c>
      <c r="K147" s="10">
        <v>0</v>
      </c>
      <c r="L147" s="12">
        <v>0</v>
      </c>
      <c r="M147" s="12">
        <v>0</v>
      </c>
      <c r="N147" s="12">
        <v>0</v>
      </c>
      <c r="O147" s="10">
        <v>0.017</v>
      </c>
      <c r="P147" s="17">
        <f t="shared" si="15"/>
        <v>0</v>
      </c>
      <c r="Q147" s="17">
        <f t="shared" si="16"/>
        <v>0</v>
      </c>
      <c r="R147" s="17">
        <f t="shared" si="17"/>
        <v>0</v>
      </c>
      <c r="S147" s="17">
        <f t="shared" si="18"/>
        <v>13.6</v>
      </c>
      <c r="T147" s="17">
        <f t="shared" si="19"/>
        <v>13.6</v>
      </c>
    </row>
    <row r="148" ht="27" spans="1:20">
      <c r="A148" s="9">
        <v>145</v>
      </c>
      <c r="B148" s="9" t="s">
        <v>151</v>
      </c>
      <c r="C148" s="9" t="s">
        <v>165</v>
      </c>
      <c r="D148" s="10">
        <v>0.549</v>
      </c>
      <c r="E148" s="10">
        <v>0.824</v>
      </c>
      <c r="F148" s="10">
        <v>0.527</v>
      </c>
      <c r="G148" s="10">
        <v>0.053</v>
      </c>
      <c r="H148" s="10">
        <v>0.549</v>
      </c>
      <c r="I148" s="10">
        <v>0.824</v>
      </c>
      <c r="J148" s="10">
        <v>0.527</v>
      </c>
      <c r="K148" s="10">
        <v>0</v>
      </c>
      <c r="L148" s="12">
        <v>0</v>
      </c>
      <c r="M148" s="12">
        <v>0</v>
      </c>
      <c r="N148" s="12">
        <v>0</v>
      </c>
      <c r="O148" s="10">
        <v>0.053</v>
      </c>
      <c r="P148" s="17">
        <f t="shared" ref="P148:P192" si="20">L148*450</f>
        <v>0</v>
      </c>
      <c r="Q148" s="17">
        <f t="shared" ref="Q148:Q192" si="21">M148*350</f>
        <v>0</v>
      </c>
      <c r="R148" s="17">
        <f t="shared" ref="R148:R192" si="22">N148*300</f>
        <v>0</v>
      </c>
      <c r="S148" s="17">
        <f t="shared" ref="S148:S192" si="23">O148*800</f>
        <v>42.4</v>
      </c>
      <c r="T148" s="17">
        <f t="shared" ref="T148:T192" si="24">P148+Q148+R148+S148</f>
        <v>42.4</v>
      </c>
    </row>
    <row r="149" spans="1:20">
      <c r="A149" s="9">
        <v>146</v>
      </c>
      <c r="B149" s="9" t="s">
        <v>151</v>
      </c>
      <c r="C149" s="9" t="s">
        <v>166</v>
      </c>
      <c r="D149" s="10">
        <v>0</v>
      </c>
      <c r="E149" s="10">
        <v>0</v>
      </c>
      <c r="F149" s="10">
        <v>0.409</v>
      </c>
      <c r="G149" s="10">
        <v>0.041</v>
      </c>
      <c r="H149" s="12">
        <v>0</v>
      </c>
      <c r="I149" s="12">
        <v>0</v>
      </c>
      <c r="J149" s="10">
        <v>0.409</v>
      </c>
      <c r="K149" s="12">
        <v>0</v>
      </c>
      <c r="L149" s="12">
        <v>0</v>
      </c>
      <c r="M149" s="12">
        <v>0</v>
      </c>
      <c r="N149" s="12">
        <v>0</v>
      </c>
      <c r="O149" s="10">
        <v>0.041</v>
      </c>
      <c r="P149" s="17">
        <f t="shared" si="20"/>
        <v>0</v>
      </c>
      <c r="Q149" s="17">
        <f t="shared" si="21"/>
        <v>0</v>
      </c>
      <c r="R149" s="17">
        <f t="shared" si="22"/>
        <v>0</v>
      </c>
      <c r="S149" s="17">
        <f t="shared" si="23"/>
        <v>32.8</v>
      </c>
      <c r="T149" s="17">
        <f t="shared" si="24"/>
        <v>32.8</v>
      </c>
    </row>
    <row r="150" ht="27" spans="1:20">
      <c r="A150" s="9">
        <v>147</v>
      </c>
      <c r="B150" s="9" t="s">
        <v>167</v>
      </c>
      <c r="C150" s="9" t="s">
        <v>168</v>
      </c>
      <c r="D150" s="11">
        <v>1.057</v>
      </c>
      <c r="E150" s="11">
        <v>5.287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1.057</v>
      </c>
      <c r="M150" s="11">
        <v>5.287</v>
      </c>
      <c r="N150" s="11">
        <v>0</v>
      </c>
      <c r="O150" s="11">
        <v>0</v>
      </c>
      <c r="P150" s="17">
        <f t="shared" si="20"/>
        <v>475.65</v>
      </c>
      <c r="Q150" s="17">
        <f t="shared" si="21"/>
        <v>1850.45</v>
      </c>
      <c r="R150" s="17">
        <f t="shared" si="22"/>
        <v>0</v>
      </c>
      <c r="S150" s="17">
        <f t="shared" si="23"/>
        <v>0</v>
      </c>
      <c r="T150" s="17">
        <f t="shared" si="24"/>
        <v>2326.1</v>
      </c>
    </row>
    <row r="151" spans="1:20">
      <c r="A151" s="9">
        <v>148</v>
      </c>
      <c r="B151" s="9" t="s">
        <v>167</v>
      </c>
      <c r="C151" s="9" t="s">
        <v>169</v>
      </c>
      <c r="D151" s="10">
        <v>0.039</v>
      </c>
      <c r="E151" s="12">
        <v>0.065</v>
      </c>
      <c r="F151" s="12">
        <v>0</v>
      </c>
      <c r="G151" s="10">
        <v>0</v>
      </c>
      <c r="H151" s="12">
        <v>0</v>
      </c>
      <c r="I151" s="12">
        <v>0</v>
      </c>
      <c r="J151" s="12">
        <v>0</v>
      </c>
      <c r="K151" s="12">
        <v>0</v>
      </c>
      <c r="L151" s="10">
        <v>0.039</v>
      </c>
      <c r="M151" s="12">
        <v>0.065</v>
      </c>
      <c r="N151" s="12">
        <v>0</v>
      </c>
      <c r="O151" s="10">
        <v>0</v>
      </c>
      <c r="P151" s="17">
        <f t="shared" si="20"/>
        <v>17.55</v>
      </c>
      <c r="Q151" s="17">
        <f t="shared" si="21"/>
        <v>22.75</v>
      </c>
      <c r="R151" s="17">
        <f t="shared" si="22"/>
        <v>0</v>
      </c>
      <c r="S151" s="17">
        <f t="shared" si="23"/>
        <v>0</v>
      </c>
      <c r="T151" s="17">
        <f t="shared" si="24"/>
        <v>40.3</v>
      </c>
    </row>
    <row r="152" spans="1:20">
      <c r="A152" s="9">
        <v>149</v>
      </c>
      <c r="B152" s="9" t="s">
        <v>167</v>
      </c>
      <c r="C152" s="9" t="s">
        <v>170</v>
      </c>
      <c r="D152" s="12">
        <v>0.049</v>
      </c>
      <c r="E152" s="12">
        <v>0.082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0.049</v>
      </c>
      <c r="M152" s="12">
        <v>0.082</v>
      </c>
      <c r="N152" s="12">
        <v>0</v>
      </c>
      <c r="O152" s="12">
        <v>0</v>
      </c>
      <c r="P152" s="17">
        <f t="shared" si="20"/>
        <v>22.05</v>
      </c>
      <c r="Q152" s="17">
        <f t="shared" si="21"/>
        <v>28.7</v>
      </c>
      <c r="R152" s="17">
        <f t="shared" si="22"/>
        <v>0</v>
      </c>
      <c r="S152" s="17">
        <f t="shared" si="23"/>
        <v>0</v>
      </c>
      <c r="T152" s="17">
        <f t="shared" si="24"/>
        <v>50.75</v>
      </c>
    </row>
    <row r="153" spans="1:20">
      <c r="A153" s="9">
        <v>150</v>
      </c>
      <c r="B153" s="9" t="s">
        <v>167</v>
      </c>
      <c r="C153" s="9" t="s">
        <v>171</v>
      </c>
      <c r="D153" s="12">
        <v>0.021</v>
      </c>
      <c r="E153" s="12">
        <v>0.034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0.021</v>
      </c>
      <c r="M153" s="12">
        <v>0.034</v>
      </c>
      <c r="N153" s="12">
        <v>0</v>
      </c>
      <c r="O153" s="12">
        <v>0</v>
      </c>
      <c r="P153" s="17">
        <f t="shared" si="20"/>
        <v>9.45</v>
      </c>
      <c r="Q153" s="17">
        <f t="shared" si="21"/>
        <v>11.9</v>
      </c>
      <c r="R153" s="17">
        <f t="shared" si="22"/>
        <v>0</v>
      </c>
      <c r="S153" s="17">
        <f t="shared" si="23"/>
        <v>0</v>
      </c>
      <c r="T153" s="17">
        <f t="shared" si="24"/>
        <v>21.35</v>
      </c>
    </row>
    <row r="154" spans="1:20">
      <c r="A154" s="9">
        <v>151</v>
      </c>
      <c r="B154" s="9" t="s">
        <v>167</v>
      </c>
      <c r="C154" s="9" t="s">
        <v>172</v>
      </c>
      <c r="D154" s="12">
        <v>0.012</v>
      </c>
      <c r="E154" s="12">
        <v>0.02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0.012</v>
      </c>
      <c r="M154" s="12">
        <v>0.02</v>
      </c>
      <c r="N154" s="12">
        <v>0</v>
      </c>
      <c r="O154" s="12">
        <v>0</v>
      </c>
      <c r="P154" s="17">
        <f t="shared" si="20"/>
        <v>5.4</v>
      </c>
      <c r="Q154" s="17">
        <f t="shared" si="21"/>
        <v>7</v>
      </c>
      <c r="R154" s="17">
        <f t="shared" si="22"/>
        <v>0</v>
      </c>
      <c r="S154" s="17">
        <f t="shared" si="23"/>
        <v>0</v>
      </c>
      <c r="T154" s="17">
        <f t="shared" si="24"/>
        <v>12.4</v>
      </c>
    </row>
    <row r="155" spans="1:20">
      <c r="A155" s="9">
        <v>152</v>
      </c>
      <c r="B155" s="9" t="s">
        <v>167</v>
      </c>
      <c r="C155" s="9" t="s">
        <v>173</v>
      </c>
      <c r="D155" s="12">
        <v>0.01</v>
      </c>
      <c r="E155" s="12">
        <v>0.016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0.01</v>
      </c>
      <c r="M155" s="12">
        <v>0.016</v>
      </c>
      <c r="N155" s="12">
        <v>0</v>
      </c>
      <c r="O155" s="12">
        <v>0</v>
      </c>
      <c r="P155" s="17">
        <f t="shared" si="20"/>
        <v>4.5</v>
      </c>
      <c r="Q155" s="17">
        <f t="shared" si="21"/>
        <v>5.6</v>
      </c>
      <c r="R155" s="17">
        <f t="shared" si="22"/>
        <v>0</v>
      </c>
      <c r="S155" s="17">
        <f t="shared" si="23"/>
        <v>0</v>
      </c>
      <c r="T155" s="17">
        <f t="shared" si="24"/>
        <v>10.1</v>
      </c>
    </row>
    <row r="156" spans="1:20">
      <c r="A156" s="9">
        <v>153</v>
      </c>
      <c r="B156" s="9" t="s">
        <v>167</v>
      </c>
      <c r="C156" s="9" t="s">
        <v>174</v>
      </c>
      <c r="D156" s="12">
        <v>0.021</v>
      </c>
      <c r="E156" s="12">
        <v>0.036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0.021</v>
      </c>
      <c r="M156" s="12">
        <v>0.036</v>
      </c>
      <c r="N156" s="12">
        <v>0</v>
      </c>
      <c r="O156" s="12">
        <v>0</v>
      </c>
      <c r="P156" s="17">
        <f t="shared" si="20"/>
        <v>9.45</v>
      </c>
      <c r="Q156" s="17">
        <f t="shared" si="21"/>
        <v>12.6</v>
      </c>
      <c r="R156" s="17">
        <f t="shared" si="22"/>
        <v>0</v>
      </c>
      <c r="S156" s="17">
        <f t="shared" si="23"/>
        <v>0</v>
      </c>
      <c r="T156" s="17">
        <f t="shared" si="24"/>
        <v>22.05</v>
      </c>
    </row>
    <row r="157" ht="27" spans="1:20">
      <c r="A157" s="9">
        <v>154</v>
      </c>
      <c r="B157" s="9" t="s">
        <v>167</v>
      </c>
      <c r="C157" s="9" t="s">
        <v>175</v>
      </c>
      <c r="D157" s="10">
        <v>0.008</v>
      </c>
      <c r="E157" s="12">
        <v>0.04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0">
        <v>0.008</v>
      </c>
      <c r="M157" s="12">
        <v>0.04</v>
      </c>
      <c r="N157" s="12">
        <v>0</v>
      </c>
      <c r="O157" s="12">
        <v>0</v>
      </c>
      <c r="P157" s="17">
        <f t="shared" si="20"/>
        <v>3.6</v>
      </c>
      <c r="Q157" s="17">
        <f t="shared" si="21"/>
        <v>14</v>
      </c>
      <c r="R157" s="17">
        <f t="shared" si="22"/>
        <v>0</v>
      </c>
      <c r="S157" s="17">
        <f t="shared" si="23"/>
        <v>0</v>
      </c>
      <c r="T157" s="17">
        <f t="shared" si="24"/>
        <v>17.6</v>
      </c>
    </row>
    <row r="158" ht="27" spans="1:20">
      <c r="A158" s="9">
        <v>155</v>
      </c>
      <c r="B158" s="9" t="s">
        <v>167</v>
      </c>
      <c r="C158" s="9" t="s">
        <v>176</v>
      </c>
      <c r="D158" s="10">
        <v>0.012</v>
      </c>
      <c r="E158" s="10">
        <v>0.02</v>
      </c>
      <c r="F158" s="10">
        <v>0</v>
      </c>
      <c r="G158" s="10">
        <v>0</v>
      </c>
      <c r="H158" s="12">
        <v>0</v>
      </c>
      <c r="I158" s="12">
        <v>0</v>
      </c>
      <c r="J158" s="12">
        <v>0</v>
      </c>
      <c r="K158" s="12">
        <v>0</v>
      </c>
      <c r="L158" s="10">
        <v>0.012</v>
      </c>
      <c r="M158" s="10">
        <v>0.02</v>
      </c>
      <c r="N158" s="10">
        <v>0</v>
      </c>
      <c r="O158" s="10">
        <v>0</v>
      </c>
      <c r="P158" s="17">
        <f t="shared" si="20"/>
        <v>5.4</v>
      </c>
      <c r="Q158" s="17">
        <f t="shared" si="21"/>
        <v>7</v>
      </c>
      <c r="R158" s="17">
        <f t="shared" si="22"/>
        <v>0</v>
      </c>
      <c r="S158" s="17">
        <f t="shared" si="23"/>
        <v>0</v>
      </c>
      <c r="T158" s="17">
        <f t="shared" si="24"/>
        <v>12.4</v>
      </c>
    </row>
    <row r="159" ht="27" spans="1:20">
      <c r="A159" s="9">
        <v>156</v>
      </c>
      <c r="B159" s="9" t="s">
        <v>167</v>
      </c>
      <c r="C159" s="9" t="s">
        <v>177</v>
      </c>
      <c r="D159" s="12">
        <v>0</v>
      </c>
      <c r="E159" s="12">
        <v>0</v>
      </c>
      <c r="F159" s="12">
        <v>0.103</v>
      </c>
      <c r="G159" s="12">
        <v>0.052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0.103</v>
      </c>
      <c r="O159" s="12">
        <v>0.052</v>
      </c>
      <c r="P159" s="17">
        <f t="shared" si="20"/>
        <v>0</v>
      </c>
      <c r="Q159" s="17">
        <f t="shared" si="21"/>
        <v>0</v>
      </c>
      <c r="R159" s="17">
        <f t="shared" si="22"/>
        <v>30.9</v>
      </c>
      <c r="S159" s="17">
        <f t="shared" si="23"/>
        <v>41.6</v>
      </c>
      <c r="T159" s="17">
        <f t="shared" si="24"/>
        <v>72.5</v>
      </c>
    </row>
    <row r="160" ht="27" spans="1:20">
      <c r="A160" s="9">
        <v>157</v>
      </c>
      <c r="B160" s="9" t="s">
        <v>167</v>
      </c>
      <c r="C160" s="9" t="s">
        <v>178</v>
      </c>
      <c r="D160" s="12">
        <v>0.018</v>
      </c>
      <c r="E160" s="12">
        <v>0.031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0.018</v>
      </c>
      <c r="M160" s="12">
        <v>0.031</v>
      </c>
      <c r="N160" s="12">
        <v>0</v>
      </c>
      <c r="O160" s="12">
        <v>0</v>
      </c>
      <c r="P160" s="17">
        <f t="shared" si="20"/>
        <v>8.1</v>
      </c>
      <c r="Q160" s="17">
        <f t="shared" si="21"/>
        <v>10.85</v>
      </c>
      <c r="R160" s="17">
        <f t="shared" si="22"/>
        <v>0</v>
      </c>
      <c r="S160" s="17">
        <f t="shared" si="23"/>
        <v>0</v>
      </c>
      <c r="T160" s="17">
        <f t="shared" si="24"/>
        <v>18.95</v>
      </c>
    </row>
    <row r="161" spans="1:20">
      <c r="A161" s="9">
        <v>158</v>
      </c>
      <c r="B161" s="9" t="s">
        <v>167</v>
      </c>
      <c r="C161" s="9" t="s">
        <v>179</v>
      </c>
      <c r="D161" s="10">
        <v>0</v>
      </c>
      <c r="E161" s="10">
        <v>0</v>
      </c>
      <c r="F161" s="10">
        <v>0.083</v>
      </c>
      <c r="G161" s="10">
        <v>0.004</v>
      </c>
      <c r="H161" s="12">
        <v>0</v>
      </c>
      <c r="I161" s="12">
        <v>0</v>
      </c>
      <c r="J161" s="12">
        <v>0</v>
      </c>
      <c r="K161" s="12">
        <v>0</v>
      </c>
      <c r="L161" s="10">
        <v>0</v>
      </c>
      <c r="M161" s="10">
        <v>0</v>
      </c>
      <c r="N161" s="10">
        <v>0.083</v>
      </c>
      <c r="O161" s="10">
        <v>0.004</v>
      </c>
      <c r="P161" s="17">
        <f t="shared" si="20"/>
        <v>0</v>
      </c>
      <c r="Q161" s="17">
        <f t="shared" si="21"/>
        <v>0</v>
      </c>
      <c r="R161" s="17">
        <f t="shared" si="22"/>
        <v>24.9</v>
      </c>
      <c r="S161" s="17">
        <f t="shared" si="23"/>
        <v>3.2</v>
      </c>
      <c r="T161" s="17">
        <f t="shared" si="24"/>
        <v>28.1</v>
      </c>
    </row>
    <row r="162" ht="27" spans="1:20">
      <c r="A162" s="9">
        <v>159</v>
      </c>
      <c r="B162" s="9" t="s">
        <v>167</v>
      </c>
      <c r="C162" s="9" t="s">
        <v>180</v>
      </c>
      <c r="D162" s="12">
        <v>0.025</v>
      </c>
      <c r="E162" s="12">
        <v>0.041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0.025</v>
      </c>
      <c r="M162" s="12">
        <v>0.041</v>
      </c>
      <c r="N162" s="12">
        <v>0</v>
      </c>
      <c r="O162" s="12">
        <v>0</v>
      </c>
      <c r="P162" s="17">
        <f t="shared" si="20"/>
        <v>11.25</v>
      </c>
      <c r="Q162" s="17">
        <f t="shared" si="21"/>
        <v>14.35</v>
      </c>
      <c r="R162" s="17">
        <f t="shared" si="22"/>
        <v>0</v>
      </c>
      <c r="S162" s="17">
        <f t="shared" si="23"/>
        <v>0</v>
      </c>
      <c r="T162" s="17">
        <f t="shared" si="24"/>
        <v>25.6</v>
      </c>
    </row>
    <row r="163" spans="1:20">
      <c r="A163" s="9">
        <v>160</v>
      </c>
      <c r="B163" s="9" t="s">
        <v>167</v>
      </c>
      <c r="C163" s="9" t="s">
        <v>181</v>
      </c>
      <c r="D163" s="12">
        <v>0.007</v>
      </c>
      <c r="E163" s="12">
        <v>0.011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0.007</v>
      </c>
      <c r="M163" s="12">
        <v>0.011</v>
      </c>
      <c r="N163" s="12">
        <v>0</v>
      </c>
      <c r="O163" s="12">
        <v>0</v>
      </c>
      <c r="P163" s="17">
        <f t="shared" si="20"/>
        <v>3.15</v>
      </c>
      <c r="Q163" s="17">
        <f t="shared" si="21"/>
        <v>3.85</v>
      </c>
      <c r="R163" s="17">
        <f t="shared" si="22"/>
        <v>0</v>
      </c>
      <c r="S163" s="17">
        <f t="shared" si="23"/>
        <v>0</v>
      </c>
      <c r="T163" s="17">
        <f t="shared" si="24"/>
        <v>7</v>
      </c>
    </row>
    <row r="164" spans="1:20">
      <c r="A164" s="9">
        <v>161</v>
      </c>
      <c r="B164" s="9" t="s">
        <v>167</v>
      </c>
      <c r="C164" s="9" t="s">
        <v>182</v>
      </c>
      <c r="D164" s="12">
        <v>0.003</v>
      </c>
      <c r="E164" s="12">
        <v>0.005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0.003</v>
      </c>
      <c r="M164" s="12">
        <v>0.005</v>
      </c>
      <c r="N164" s="12">
        <v>0</v>
      </c>
      <c r="O164" s="12">
        <v>0</v>
      </c>
      <c r="P164" s="17">
        <f t="shared" si="20"/>
        <v>1.35</v>
      </c>
      <c r="Q164" s="17">
        <f t="shared" si="21"/>
        <v>1.75</v>
      </c>
      <c r="R164" s="17">
        <f t="shared" si="22"/>
        <v>0</v>
      </c>
      <c r="S164" s="17">
        <f t="shared" si="23"/>
        <v>0</v>
      </c>
      <c r="T164" s="17">
        <f t="shared" si="24"/>
        <v>3.1</v>
      </c>
    </row>
    <row r="165" spans="1:20">
      <c r="A165" s="9">
        <v>162</v>
      </c>
      <c r="B165" s="9" t="s">
        <v>167</v>
      </c>
      <c r="C165" s="9" t="s">
        <v>183</v>
      </c>
      <c r="D165" s="12">
        <v>0.029</v>
      </c>
      <c r="E165" s="12">
        <v>0.048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0.029</v>
      </c>
      <c r="M165" s="12">
        <v>0.048</v>
      </c>
      <c r="N165" s="12">
        <v>0</v>
      </c>
      <c r="O165" s="12">
        <v>0</v>
      </c>
      <c r="P165" s="17">
        <f t="shared" si="20"/>
        <v>13.05</v>
      </c>
      <c r="Q165" s="17">
        <f t="shared" si="21"/>
        <v>16.8</v>
      </c>
      <c r="R165" s="17">
        <f t="shared" si="22"/>
        <v>0</v>
      </c>
      <c r="S165" s="17">
        <f t="shared" si="23"/>
        <v>0</v>
      </c>
      <c r="T165" s="17">
        <f t="shared" si="24"/>
        <v>29.85</v>
      </c>
    </row>
    <row r="166" spans="1:20">
      <c r="A166" s="9">
        <v>163</v>
      </c>
      <c r="B166" s="9" t="s">
        <v>167</v>
      </c>
      <c r="C166" s="9" t="s">
        <v>184</v>
      </c>
      <c r="D166" s="12">
        <v>0.01</v>
      </c>
      <c r="E166" s="12">
        <v>0.049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0.01</v>
      </c>
      <c r="M166" s="12">
        <v>0.049</v>
      </c>
      <c r="N166" s="12">
        <v>0</v>
      </c>
      <c r="O166" s="12">
        <v>0</v>
      </c>
      <c r="P166" s="17">
        <f t="shared" si="20"/>
        <v>4.5</v>
      </c>
      <c r="Q166" s="17">
        <f t="shared" si="21"/>
        <v>17.15</v>
      </c>
      <c r="R166" s="17">
        <f t="shared" si="22"/>
        <v>0</v>
      </c>
      <c r="S166" s="17">
        <f t="shared" si="23"/>
        <v>0</v>
      </c>
      <c r="T166" s="17">
        <f t="shared" si="24"/>
        <v>21.65</v>
      </c>
    </row>
    <row r="167" spans="1:20">
      <c r="A167" s="9">
        <v>164</v>
      </c>
      <c r="B167" s="9" t="s">
        <v>167</v>
      </c>
      <c r="C167" s="9" t="s">
        <v>185</v>
      </c>
      <c r="D167" s="12">
        <v>0.012</v>
      </c>
      <c r="E167" s="12">
        <v>0.037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0.012</v>
      </c>
      <c r="M167" s="12">
        <v>0.037</v>
      </c>
      <c r="N167" s="12">
        <v>0</v>
      </c>
      <c r="O167" s="12">
        <v>0</v>
      </c>
      <c r="P167" s="17">
        <f t="shared" si="20"/>
        <v>5.4</v>
      </c>
      <c r="Q167" s="17">
        <f t="shared" si="21"/>
        <v>12.95</v>
      </c>
      <c r="R167" s="17">
        <f t="shared" si="22"/>
        <v>0</v>
      </c>
      <c r="S167" s="17">
        <f t="shared" si="23"/>
        <v>0</v>
      </c>
      <c r="T167" s="17">
        <f t="shared" si="24"/>
        <v>18.35</v>
      </c>
    </row>
    <row r="168" spans="1:20">
      <c r="A168" s="9">
        <v>165</v>
      </c>
      <c r="B168" s="9" t="s">
        <v>167</v>
      </c>
      <c r="C168" s="9" t="s">
        <v>186</v>
      </c>
      <c r="D168" s="12">
        <v>0.003</v>
      </c>
      <c r="E168" s="12">
        <v>0.006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0.003</v>
      </c>
      <c r="M168" s="12">
        <v>0.006</v>
      </c>
      <c r="N168" s="12">
        <v>0</v>
      </c>
      <c r="O168" s="12">
        <v>0</v>
      </c>
      <c r="P168" s="17">
        <f t="shared" si="20"/>
        <v>1.35</v>
      </c>
      <c r="Q168" s="17">
        <f t="shared" si="21"/>
        <v>2.1</v>
      </c>
      <c r="R168" s="17">
        <f t="shared" si="22"/>
        <v>0</v>
      </c>
      <c r="S168" s="17">
        <f t="shared" si="23"/>
        <v>0</v>
      </c>
      <c r="T168" s="17">
        <f t="shared" si="24"/>
        <v>3.45</v>
      </c>
    </row>
    <row r="169" spans="1:20">
      <c r="A169" s="9">
        <v>166</v>
      </c>
      <c r="B169" s="9" t="s">
        <v>167</v>
      </c>
      <c r="C169" s="9" t="s">
        <v>187</v>
      </c>
      <c r="D169" s="12">
        <v>0.006</v>
      </c>
      <c r="E169" s="12">
        <v>0.01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0.006</v>
      </c>
      <c r="M169" s="12">
        <v>0.01</v>
      </c>
      <c r="N169" s="12">
        <v>0</v>
      </c>
      <c r="O169" s="12">
        <v>0</v>
      </c>
      <c r="P169" s="17">
        <f t="shared" si="20"/>
        <v>2.7</v>
      </c>
      <c r="Q169" s="17">
        <f t="shared" si="21"/>
        <v>3.5</v>
      </c>
      <c r="R169" s="17">
        <f t="shared" si="22"/>
        <v>0</v>
      </c>
      <c r="S169" s="17">
        <f t="shared" si="23"/>
        <v>0</v>
      </c>
      <c r="T169" s="17">
        <f t="shared" si="24"/>
        <v>6.2</v>
      </c>
    </row>
    <row r="170" spans="1:20">
      <c r="A170" s="9">
        <v>167</v>
      </c>
      <c r="B170" s="9" t="s">
        <v>167</v>
      </c>
      <c r="C170" s="9" t="s">
        <v>188</v>
      </c>
      <c r="D170" s="10">
        <v>0</v>
      </c>
      <c r="E170" s="12">
        <v>0</v>
      </c>
      <c r="F170" s="10">
        <v>0.015</v>
      </c>
      <c r="G170" s="12">
        <v>0.002</v>
      </c>
      <c r="H170" s="12">
        <v>0</v>
      </c>
      <c r="I170" s="12">
        <v>0</v>
      </c>
      <c r="J170" s="12">
        <v>0</v>
      </c>
      <c r="K170" s="12">
        <v>0</v>
      </c>
      <c r="L170" s="10">
        <v>0</v>
      </c>
      <c r="M170" s="12">
        <v>0</v>
      </c>
      <c r="N170" s="10">
        <v>0.015</v>
      </c>
      <c r="O170" s="12">
        <v>0.002</v>
      </c>
      <c r="P170" s="17">
        <f t="shared" si="20"/>
        <v>0</v>
      </c>
      <c r="Q170" s="17">
        <f t="shared" si="21"/>
        <v>0</v>
      </c>
      <c r="R170" s="17">
        <f t="shared" si="22"/>
        <v>4.5</v>
      </c>
      <c r="S170" s="17">
        <f t="shared" si="23"/>
        <v>1.6</v>
      </c>
      <c r="T170" s="17">
        <f t="shared" si="24"/>
        <v>6.1</v>
      </c>
    </row>
    <row r="171" spans="1:20">
      <c r="A171" s="9">
        <v>168</v>
      </c>
      <c r="B171" s="9" t="s">
        <v>167</v>
      </c>
      <c r="C171" s="9" t="s">
        <v>189</v>
      </c>
      <c r="D171" s="12">
        <v>0.033</v>
      </c>
      <c r="E171" s="12">
        <v>0.055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0.033</v>
      </c>
      <c r="M171" s="12">
        <v>0.055</v>
      </c>
      <c r="N171" s="12">
        <v>0</v>
      </c>
      <c r="O171" s="12">
        <v>0</v>
      </c>
      <c r="P171" s="17">
        <f t="shared" si="20"/>
        <v>14.85</v>
      </c>
      <c r="Q171" s="17">
        <f t="shared" si="21"/>
        <v>19.25</v>
      </c>
      <c r="R171" s="17">
        <f t="shared" si="22"/>
        <v>0</v>
      </c>
      <c r="S171" s="17">
        <f t="shared" si="23"/>
        <v>0</v>
      </c>
      <c r="T171" s="17">
        <f t="shared" si="24"/>
        <v>34.1</v>
      </c>
    </row>
    <row r="172" spans="1:20">
      <c r="A172" s="9">
        <v>169</v>
      </c>
      <c r="B172" s="9" t="s">
        <v>167</v>
      </c>
      <c r="C172" s="9" t="s">
        <v>190</v>
      </c>
      <c r="D172" s="12">
        <v>0.002</v>
      </c>
      <c r="E172" s="12">
        <v>0.004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0.002</v>
      </c>
      <c r="M172" s="12">
        <v>0.004</v>
      </c>
      <c r="N172" s="12">
        <v>0</v>
      </c>
      <c r="O172" s="12">
        <v>0</v>
      </c>
      <c r="P172" s="17">
        <f t="shared" si="20"/>
        <v>0.9</v>
      </c>
      <c r="Q172" s="17">
        <f t="shared" si="21"/>
        <v>1.4</v>
      </c>
      <c r="R172" s="17">
        <f t="shared" si="22"/>
        <v>0</v>
      </c>
      <c r="S172" s="17">
        <f t="shared" si="23"/>
        <v>0</v>
      </c>
      <c r="T172" s="17">
        <f t="shared" si="24"/>
        <v>2.3</v>
      </c>
    </row>
    <row r="173" ht="27" spans="1:20">
      <c r="A173" s="9">
        <v>170</v>
      </c>
      <c r="B173" s="9" t="s">
        <v>167</v>
      </c>
      <c r="C173" s="9" t="s">
        <v>191</v>
      </c>
      <c r="D173" s="10">
        <v>0.068</v>
      </c>
      <c r="E173" s="10">
        <v>0.204</v>
      </c>
      <c r="F173" s="10">
        <v>0</v>
      </c>
      <c r="G173" s="10">
        <v>0</v>
      </c>
      <c r="H173" s="12">
        <v>0</v>
      </c>
      <c r="I173" s="10">
        <v>0.204</v>
      </c>
      <c r="J173" s="12">
        <v>0</v>
      </c>
      <c r="K173" s="12">
        <v>0</v>
      </c>
      <c r="L173" s="10">
        <v>0.068</v>
      </c>
      <c r="M173" s="12">
        <v>0</v>
      </c>
      <c r="N173" s="10">
        <v>0</v>
      </c>
      <c r="O173" s="10">
        <v>0</v>
      </c>
      <c r="P173" s="17">
        <f t="shared" si="20"/>
        <v>30.6</v>
      </c>
      <c r="Q173" s="17">
        <f t="shared" si="21"/>
        <v>0</v>
      </c>
      <c r="R173" s="17">
        <f t="shared" si="22"/>
        <v>0</v>
      </c>
      <c r="S173" s="17">
        <f t="shared" si="23"/>
        <v>0</v>
      </c>
      <c r="T173" s="17">
        <f t="shared" si="24"/>
        <v>30.6</v>
      </c>
    </row>
    <row r="174" spans="1:20">
      <c r="A174" s="9">
        <v>171</v>
      </c>
      <c r="B174" s="9" t="s">
        <v>167</v>
      </c>
      <c r="C174" s="9" t="s">
        <v>192</v>
      </c>
      <c r="D174" s="12">
        <v>0.019</v>
      </c>
      <c r="E174" s="12">
        <v>0.032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0.019</v>
      </c>
      <c r="M174" s="12">
        <v>0.032</v>
      </c>
      <c r="N174" s="12">
        <v>0</v>
      </c>
      <c r="O174" s="12">
        <v>0</v>
      </c>
      <c r="P174" s="17">
        <f t="shared" si="20"/>
        <v>8.55</v>
      </c>
      <c r="Q174" s="17">
        <f t="shared" si="21"/>
        <v>11.2</v>
      </c>
      <c r="R174" s="17">
        <f t="shared" si="22"/>
        <v>0</v>
      </c>
      <c r="S174" s="17">
        <f t="shared" si="23"/>
        <v>0</v>
      </c>
      <c r="T174" s="17">
        <f t="shared" si="24"/>
        <v>19.75</v>
      </c>
    </row>
    <row r="175" spans="1:20">
      <c r="A175" s="9">
        <v>172</v>
      </c>
      <c r="B175" s="9" t="s">
        <v>167</v>
      </c>
      <c r="C175" s="9" t="s">
        <v>193</v>
      </c>
      <c r="D175" s="12">
        <v>0.011</v>
      </c>
      <c r="E175" s="12">
        <v>0.055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0.011</v>
      </c>
      <c r="M175" s="12">
        <v>0.055</v>
      </c>
      <c r="N175" s="12">
        <v>0</v>
      </c>
      <c r="O175" s="12">
        <v>0</v>
      </c>
      <c r="P175" s="17">
        <f t="shared" si="20"/>
        <v>4.95</v>
      </c>
      <c r="Q175" s="17">
        <f t="shared" si="21"/>
        <v>19.25</v>
      </c>
      <c r="R175" s="17">
        <f t="shared" si="22"/>
        <v>0</v>
      </c>
      <c r="S175" s="17">
        <f t="shared" si="23"/>
        <v>0</v>
      </c>
      <c r="T175" s="17">
        <f t="shared" si="24"/>
        <v>24.2</v>
      </c>
    </row>
    <row r="176" spans="1:20">
      <c r="A176" s="9">
        <v>173</v>
      </c>
      <c r="B176" s="9" t="s">
        <v>167</v>
      </c>
      <c r="C176" s="9" t="s">
        <v>194</v>
      </c>
      <c r="D176" s="12">
        <v>0.014</v>
      </c>
      <c r="E176" s="12">
        <v>0.069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0.014</v>
      </c>
      <c r="M176" s="12">
        <v>0.069</v>
      </c>
      <c r="N176" s="12">
        <v>0</v>
      </c>
      <c r="O176" s="12">
        <v>0</v>
      </c>
      <c r="P176" s="17">
        <f t="shared" si="20"/>
        <v>6.3</v>
      </c>
      <c r="Q176" s="17">
        <f t="shared" si="21"/>
        <v>24.15</v>
      </c>
      <c r="R176" s="17">
        <f t="shared" si="22"/>
        <v>0</v>
      </c>
      <c r="S176" s="17">
        <f t="shared" si="23"/>
        <v>0</v>
      </c>
      <c r="T176" s="17">
        <f t="shared" si="24"/>
        <v>30.45</v>
      </c>
    </row>
    <row r="177" ht="27" spans="1:20">
      <c r="A177" s="9">
        <v>174</v>
      </c>
      <c r="B177" s="9" t="s">
        <v>167</v>
      </c>
      <c r="C177" s="9" t="s">
        <v>195</v>
      </c>
      <c r="D177" s="12">
        <v>0.044</v>
      </c>
      <c r="E177" s="12">
        <v>0.218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0.044</v>
      </c>
      <c r="M177" s="12">
        <v>0.218</v>
      </c>
      <c r="N177" s="12">
        <v>0</v>
      </c>
      <c r="O177" s="12">
        <v>0</v>
      </c>
      <c r="P177" s="17">
        <f t="shared" si="20"/>
        <v>19.8</v>
      </c>
      <c r="Q177" s="17">
        <f t="shared" si="21"/>
        <v>76.3</v>
      </c>
      <c r="R177" s="17">
        <f t="shared" si="22"/>
        <v>0</v>
      </c>
      <c r="S177" s="17">
        <f t="shared" si="23"/>
        <v>0</v>
      </c>
      <c r="T177" s="17">
        <f t="shared" si="24"/>
        <v>96.1</v>
      </c>
    </row>
    <row r="178" spans="1:20">
      <c r="A178" s="9">
        <v>175</v>
      </c>
      <c r="B178" s="9" t="s">
        <v>167</v>
      </c>
      <c r="C178" s="9" t="s">
        <v>196</v>
      </c>
      <c r="D178" s="11">
        <v>0.013</v>
      </c>
      <c r="E178" s="11">
        <v>0.085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0.013</v>
      </c>
      <c r="M178" s="11">
        <v>0.085</v>
      </c>
      <c r="N178" s="11">
        <v>0</v>
      </c>
      <c r="O178" s="11">
        <v>0</v>
      </c>
      <c r="P178" s="17">
        <f t="shared" si="20"/>
        <v>5.85</v>
      </c>
      <c r="Q178" s="17">
        <f t="shared" si="21"/>
        <v>29.75</v>
      </c>
      <c r="R178" s="17">
        <f t="shared" si="22"/>
        <v>0</v>
      </c>
      <c r="S178" s="17">
        <f t="shared" si="23"/>
        <v>0</v>
      </c>
      <c r="T178" s="17">
        <f t="shared" si="24"/>
        <v>35.6</v>
      </c>
    </row>
    <row r="179" ht="27" spans="1:20">
      <c r="A179" s="9">
        <v>176</v>
      </c>
      <c r="B179" s="9" t="s">
        <v>167</v>
      </c>
      <c r="C179" s="9" t="s">
        <v>197</v>
      </c>
      <c r="D179" s="11">
        <v>0</v>
      </c>
      <c r="E179" s="11">
        <v>0</v>
      </c>
      <c r="F179" s="11">
        <v>0.039</v>
      </c>
      <c r="G179" s="11">
        <v>0.002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0.039</v>
      </c>
      <c r="O179" s="11">
        <v>0.002</v>
      </c>
      <c r="P179" s="17">
        <f t="shared" si="20"/>
        <v>0</v>
      </c>
      <c r="Q179" s="17">
        <f t="shared" si="21"/>
        <v>0</v>
      </c>
      <c r="R179" s="17">
        <f t="shared" si="22"/>
        <v>11.7</v>
      </c>
      <c r="S179" s="17">
        <f t="shared" si="23"/>
        <v>1.6</v>
      </c>
      <c r="T179" s="17">
        <f t="shared" si="24"/>
        <v>13.3</v>
      </c>
    </row>
    <row r="180" ht="27" spans="1:20">
      <c r="A180" s="9">
        <v>177</v>
      </c>
      <c r="B180" s="9" t="s">
        <v>167</v>
      </c>
      <c r="C180" s="9" t="s">
        <v>198</v>
      </c>
      <c r="D180" s="11">
        <v>0.42</v>
      </c>
      <c r="E180" s="11">
        <v>0.027</v>
      </c>
      <c r="F180" s="11">
        <v>0</v>
      </c>
      <c r="G180" s="11">
        <v>0</v>
      </c>
      <c r="H180" s="11">
        <v>0.42</v>
      </c>
      <c r="I180" s="11">
        <v>0</v>
      </c>
      <c r="J180" s="11">
        <v>0</v>
      </c>
      <c r="K180" s="11">
        <v>0</v>
      </c>
      <c r="L180" s="11">
        <v>0</v>
      </c>
      <c r="M180" s="11">
        <v>0.027</v>
      </c>
      <c r="N180" s="11">
        <v>0</v>
      </c>
      <c r="O180" s="11">
        <v>0</v>
      </c>
      <c r="P180" s="17">
        <f t="shared" si="20"/>
        <v>0</v>
      </c>
      <c r="Q180" s="17">
        <f t="shared" si="21"/>
        <v>9.45</v>
      </c>
      <c r="R180" s="17">
        <f t="shared" si="22"/>
        <v>0</v>
      </c>
      <c r="S180" s="17">
        <f t="shared" si="23"/>
        <v>0</v>
      </c>
      <c r="T180" s="17">
        <f t="shared" si="24"/>
        <v>9.45</v>
      </c>
    </row>
    <row r="181" ht="27" spans="1:20">
      <c r="A181" s="9">
        <v>178</v>
      </c>
      <c r="B181" s="9" t="s">
        <v>167</v>
      </c>
      <c r="C181" s="9" t="s">
        <v>199</v>
      </c>
      <c r="D181" s="10">
        <v>0</v>
      </c>
      <c r="E181" s="10">
        <v>0</v>
      </c>
      <c r="F181" s="10">
        <v>0.19</v>
      </c>
      <c r="G181" s="10">
        <v>0.05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0">
        <v>0.19</v>
      </c>
      <c r="O181" s="10">
        <v>0.05</v>
      </c>
      <c r="P181" s="17">
        <f t="shared" si="20"/>
        <v>0</v>
      </c>
      <c r="Q181" s="17">
        <f t="shared" si="21"/>
        <v>0</v>
      </c>
      <c r="R181" s="17">
        <f t="shared" si="22"/>
        <v>57</v>
      </c>
      <c r="S181" s="17">
        <f t="shared" si="23"/>
        <v>40</v>
      </c>
      <c r="T181" s="17">
        <f t="shared" si="24"/>
        <v>97</v>
      </c>
    </row>
    <row r="182" ht="27" spans="1:20">
      <c r="A182" s="9">
        <v>179</v>
      </c>
      <c r="B182" s="9" t="s">
        <v>167</v>
      </c>
      <c r="C182" s="9" t="s">
        <v>200</v>
      </c>
      <c r="D182" s="11">
        <v>0</v>
      </c>
      <c r="E182" s="11">
        <v>0</v>
      </c>
      <c r="F182" s="11">
        <v>0.339</v>
      </c>
      <c r="G182" s="11">
        <v>0.031</v>
      </c>
      <c r="H182" s="11">
        <v>0</v>
      </c>
      <c r="I182" s="11">
        <v>0</v>
      </c>
      <c r="J182" s="11">
        <v>0.339</v>
      </c>
      <c r="K182" s="11">
        <v>0</v>
      </c>
      <c r="L182" s="11">
        <v>0</v>
      </c>
      <c r="M182" s="11">
        <v>0</v>
      </c>
      <c r="N182" s="11">
        <v>0</v>
      </c>
      <c r="O182" s="11">
        <v>0.031</v>
      </c>
      <c r="P182" s="17">
        <f t="shared" si="20"/>
        <v>0</v>
      </c>
      <c r="Q182" s="17">
        <f t="shared" si="21"/>
        <v>0</v>
      </c>
      <c r="R182" s="17">
        <f t="shared" si="22"/>
        <v>0</v>
      </c>
      <c r="S182" s="17">
        <f t="shared" si="23"/>
        <v>24.8</v>
      </c>
      <c r="T182" s="17">
        <f t="shared" si="24"/>
        <v>24.8</v>
      </c>
    </row>
    <row r="183" ht="27" spans="1:20">
      <c r="A183" s="9">
        <v>180</v>
      </c>
      <c r="B183" s="9" t="s">
        <v>167</v>
      </c>
      <c r="C183" s="9" t="s">
        <v>201</v>
      </c>
      <c r="D183" s="11">
        <v>0.052</v>
      </c>
      <c r="E183" s="11">
        <v>0.206</v>
      </c>
      <c r="F183" s="11">
        <v>0.029</v>
      </c>
      <c r="G183" s="11">
        <v>0.001</v>
      </c>
      <c r="H183" s="11">
        <v>0</v>
      </c>
      <c r="I183" s="11">
        <v>0</v>
      </c>
      <c r="J183" s="11">
        <v>0</v>
      </c>
      <c r="K183" s="11">
        <v>0</v>
      </c>
      <c r="L183" s="11">
        <v>0.052</v>
      </c>
      <c r="M183" s="11">
        <v>0.206</v>
      </c>
      <c r="N183" s="11">
        <v>0.029</v>
      </c>
      <c r="O183" s="11">
        <v>0.001</v>
      </c>
      <c r="P183" s="17">
        <f t="shared" si="20"/>
        <v>23.4</v>
      </c>
      <c r="Q183" s="17">
        <f t="shared" si="21"/>
        <v>72.1</v>
      </c>
      <c r="R183" s="17">
        <f t="shared" si="22"/>
        <v>8.7</v>
      </c>
      <c r="S183" s="17">
        <f t="shared" si="23"/>
        <v>0.8</v>
      </c>
      <c r="T183" s="17">
        <f t="shared" si="24"/>
        <v>105</v>
      </c>
    </row>
    <row r="184" spans="1:20">
      <c r="A184" s="9">
        <v>181</v>
      </c>
      <c r="B184" s="9" t="s">
        <v>167</v>
      </c>
      <c r="C184" s="9" t="s">
        <v>202</v>
      </c>
      <c r="D184" s="11">
        <v>0.022</v>
      </c>
      <c r="E184" s="11">
        <v>0.036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0.022</v>
      </c>
      <c r="M184" s="11">
        <v>0.036</v>
      </c>
      <c r="N184" s="11">
        <v>0</v>
      </c>
      <c r="O184" s="11">
        <v>0</v>
      </c>
      <c r="P184" s="17">
        <f t="shared" si="20"/>
        <v>9.9</v>
      </c>
      <c r="Q184" s="17">
        <f t="shared" si="21"/>
        <v>12.6</v>
      </c>
      <c r="R184" s="17">
        <f t="shared" si="22"/>
        <v>0</v>
      </c>
      <c r="S184" s="17">
        <f t="shared" si="23"/>
        <v>0</v>
      </c>
      <c r="T184" s="17">
        <f t="shared" si="24"/>
        <v>22.5</v>
      </c>
    </row>
    <row r="185" spans="1:20">
      <c r="A185" s="9">
        <v>182</v>
      </c>
      <c r="B185" s="9" t="s">
        <v>167</v>
      </c>
      <c r="C185" s="9" t="s">
        <v>203</v>
      </c>
      <c r="D185" s="11">
        <v>0.01</v>
      </c>
      <c r="E185" s="11">
        <v>0.016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0.01</v>
      </c>
      <c r="M185" s="11">
        <v>0.016</v>
      </c>
      <c r="N185" s="11">
        <v>0</v>
      </c>
      <c r="O185" s="11">
        <v>0</v>
      </c>
      <c r="P185" s="17">
        <f t="shared" si="20"/>
        <v>4.5</v>
      </c>
      <c r="Q185" s="17">
        <f t="shared" si="21"/>
        <v>5.6</v>
      </c>
      <c r="R185" s="17">
        <f t="shared" si="22"/>
        <v>0</v>
      </c>
      <c r="S185" s="17">
        <f t="shared" si="23"/>
        <v>0</v>
      </c>
      <c r="T185" s="17">
        <f t="shared" si="24"/>
        <v>10.1</v>
      </c>
    </row>
    <row r="186" spans="1:20">
      <c r="A186" s="9">
        <v>183</v>
      </c>
      <c r="B186" s="9" t="s">
        <v>167</v>
      </c>
      <c r="C186" s="9" t="s">
        <v>204</v>
      </c>
      <c r="D186" s="11">
        <v>0.019</v>
      </c>
      <c r="E186" s="10">
        <v>0.012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0.019</v>
      </c>
      <c r="M186" s="10">
        <v>0.012</v>
      </c>
      <c r="N186" s="11">
        <v>0</v>
      </c>
      <c r="O186" s="11">
        <v>0</v>
      </c>
      <c r="P186" s="17">
        <f t="shared" si="20"/>
        <v>8.55</v>
      </c>
      <c r="Q186" s="17">
        <f t="shared" si="21"/>
        <v>4.2</v>
      </c>
      <c r="R186" s="17">
        <f t="shared" si="22"/>
        <v>0</v>
      </c>
      <c r="S186" s="17">
        <f t="shared" si="23"/>
        <v>0</v>
      </c>
      <c r="T186" s="17">
        <f t="shared" si="24"/>
        <v>12.75</v>
      </c>
    </row>
    <row r="187" spans="1:20">
      <c r="A187" s="9">
        <v>184</v>
      </c>
      <c r="B187" s="9" t="s">
        <v>167</v>
      </c>
      <c r="C187" s="9" t="s">
        <v>205</v>
      </c>
      <c r="D187" s="11">
        <v>0.032</v>
      </c>
      <c r="E187" s="11">
        <v>0.054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0.032</v>
      </c>
      <c r="M187" s="11">
        <v>0.054</v>
      </c>
      <c r="N187" s="11">
        <v>0</v>
      </c>
      <c r="O187" s="11">
        <v>0</v>
      </c>
      <c r="P187" s="17">
        <f t="shared" si="20"/>
        <v>14.4</v>
      </c>
      <c r="Q187" s="17">
        <f t="shared" si="21"/>
        <v>18.9</v>
      </c>
      <c r="R187" s="17">
        <f t="shared" si="22"/>
        <v>0</v>
      </c>
      <c r="S187" s="17">
        <f t="shared" si="23"/>
        <v>0</v>
      </c>
      <c r="T187" s="17">
        <f t="shared" si="24"/>
        <v>33.3</v>
      </c>
    </row>
    <row r="188" ht="27" spans="1:20">
      <c r="A188" s="9">
        <v>185</v>
      </c>
      <c r="B188" s="9" t="s">
        <v>167</v>
      </c>
      <c r="C188" s="9" t="s">
        <v>206</v>
      </c>
      <c r="D188" s="11">
        <v>0.018</v>
      </c>
      <c r="E188" s="11">
        <v>0.031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0.018</v>
      </c>
      <c r="M188" s="11">
        <v>0.031</v>
      </c>
      <c r="N188" s="11">
        <v>0</v>
      </c>
      <c r="O188" s="11">
        <v>0</v>
      </c>
      <c r="P188" s="17">
        <f t="shared" si="20"/>
        <v>8.1</v>
      </c>
      <c r="Q188" s="17">
        <f t="shared" si="21"/>
        <v>10.85</v>
      </c>
      <c r="R188" s="17">
        <f t="shared" si="22"/>
        <v>0</v>
      </c>
      <c r="S188" s="17">
        <f t="shared" si="23"/>
        <v>0</v>
      </c>
      <c r="T188" s="17">
        <f t="shared" si="24"/>
        <v>18.95</v>
      </c>
    </row>
    <row r="189" spans="1:20">
      <c r="A189" s="9">
        <v>186</v>
      </c>
      <c r="B189" s="22" t="s">
        <v>207</v>
      </c>
      <c r="C189" s="22" t="s">
        <v>208</v>
      </c>
      <c r="D189" s="10">
        <v>0</v>
      </c>
      <c r="E189" s="10">
        <v>0</v>
      </c>
      <c r="F189" s="12">
        <v>0.395</v>
      </c>
      <c r="G189" s="12">
        <v>0.039</v>
      </c>
      <c r="H189" s="12">
        <v>0</v>
      </c>
      <c r="I189" s="12">
        <v>0</v>
      </c>
      <c r="J189" s="12">
        <v>0.395</v>
      </c>
      <c r="K189" s="12">
        <v>0</v>
      </c>
      <c r="L189" s="12">
        <v>0</v>
      </c>
      <c r="M189" s="12">
        <v>0</v>
      </c>
      <c r="N189" s="12">
        <v>0</v>
      </c>
      <c r="O189" s="12">
        <v>0.039</v>
      </c>
      <c r="P189" s="17">
        <f t="shared" si="20"/>
        <v>0</v>
      </c>
      <c r="Q189" s="17">
        <f t="shared" si="21"/>
        <v>0</v>
      </c>
      <c r="R189" s="17">
        <f t="shared" si="22"/>
        <v>0</v>
      </c>
      <c r="S189" s="17">
        <f t="shared" si="23"/>
        <v>31.2</v>
      </c>
      <c r="T189" s="17">
        <f t="shared" si="24"/>
        <v>31.2</v>
      </c>
    </row>
    <row r="190" spans="1:20">
      <c r="A190" s="9">
        <v>187</v>
      </c>
      <c r="B190" s="22" t="s">
        <v>207</v>
      </c>
      <c r="C190" s="22" t="s">
        <v>209</v>
      </c>
      <c r="D190" s="10">
        <v>0</v>
      </c>
      <c r="E190" s="10">
        <v>0</v>
      </c>
      <c r="F190" s="10">
        <v>0.513</v>
      </c>
      <c r="G190" s="10">
        <v>0.051</v>
      </c>
      <c r="H190" s="10">
        <v>0</v>
      </c>
      <c r="I190" s="10">
        <v>0</v>
      </c>
      <c r="J190" s="10">
        <v>0.513</v>
      </c>
      <c r="K190" s="10">
        <v>0</v>
      </c>
      <c r="L190" s="12">
        <v>0</v>
      </c>
      <c r="M190" s="12">
        <v>0</v>
      </c>
      <c r="N190" s="12">
        <v>0</v>
      </c>
      <c r="O190" s="10">
        <v>0.051</v>
      </c>
      <c r="P190" s="17">
        <f t="shared" si="20"/>
        <v>0</v>
      </c>
      <c r="Q190" s="17">
        <f t="shared" si="21"/>
        <v>0</v>
      </c>
      <c r="R190" s="17">
        <f t="shared" si="22"/>
        <v>0</v>
      </c>
      <c r="S190" s="17">
        <f t="shared" si="23"/>
        <v>40.8</v>
      </c>
      <c r="T190" s="17">
        <f t="shared" si="24"/>
        <v>40.8</v>
      </c>
    </row>
    <row r="191" spans="1:20">
      <c r="A191" s="9">
        <v>188</v>
      </c>
      <c r="B191" s="22" t="s">
        <v>207</v>
      </c>
      <c r="C191" s="22" t="s">
        <v>210</v>
      </c>
      <c r="D191" s="10">
        <v>0</v>
      </c>
      <c r="E191" s="10">
        <v>0</v>
      </c>
      <c r="F191" s="10">
        <v>0.18</v>
      </c>
      <c r="G191" s="10">
        <v>0.022</v>
      </c>
      <c r="H191" s="10">
        <v>0</v>
      </c>
      <c r="I191" s="10">
        <v>0</v>
      </c>
      <c r="J191" s="10">
        <v>0.18</v>
      </c>
      <c r="K191" s="10">
        <v>0</v>
      </c>
      <c r="L191" s="12">
        <v>0</v>
      </c>
      <c r="M191" s="12">
        <v>0</v>
      </c>
      <c r="N191" s="12">
        <v>0</v>
      </c>
      <c r="O191" s="10">
        <v>0.022</v>
      </c>
      <c r="P191" s="17">
        <f t="shared" si="20"/>
        <v>0</v>
      </c>
      <c r="Q191" s="17">
        <f t="shared" si="21"/>
        <v>0</v>
      </c>
      <c r="R191" s="17">
        <f t="shared" si="22"/>
        <v>0</v>
      </c>
      <c r="S191" s="17">
        <f t="shared" si="23"/>
        <v>17.6</v>
      </c>
      <c r="T191" s="17">
        <f t="shared" si="24"/>
        <v>17.6</v>
      </c>
    </row>
    <row r="192" spans="1:20">
      <c r="A192" s="9">
        <v>189</v>
      </c>
      <c r="B192" s="9" t="s">
        <v>207</v>
      </c>
      <c r="C192" s="22" t="s">
        <v>211</v>
      </c>
      <c r="D192" s="10">
        <v>0</v>
      </c>
      <c r="E192" s="10">
        <v>0</v>
      </c>
      <c r="F192" s="10">
        <v>0.484</v>
      </c>
      <c r="G192" s="10">
        <v>0.048</v>
      </c>
      <c r="H192" s="10">
        <v>0</v>
      </c>
      <c r="I192" s="10">
        <v>0</v>
      </c>
      <c r="J192" s="10">
        <v>0.484</v>
      </c>
      <c r="K192" s="10">
        <v>0</v>
      </c>
      <c r="L192" s="12">
        <v>0</v>
      </c>
      <c r="M192" s="12">
        <v>0</v>
      </c>
      <c r="N192" s="12">
        <v>0</v>
      </c>
      <c r="O192" s="10">
        <v>0.048</v>
      </c>
      <c r="P192" s="17">
        <f t="shared" si="20"/>
        <v>0</v>
      </c>
      <c r="Q192" s="17">
        <f t="shared" si="21"/>
        <v>0</v>
      </c>
      <c r="R192" s="17">
        <f t="shared" si="22"/>
        <v>0</v>
      </c>
      <c r="S192" s="17">
        <f t="shared" si="23"/>
        <v>38.4</v>
      </c>
      <c r="T192" s="17">
        <f t="shared" si="24"/>
        <v>38.4</v>
      </c>
    </row>
    <row r="193" ht="27" spans="1:20">
      <c r="A193" s="9">
        <v>190</v>
      </c>
      <c r="B193" s="22" t="s">
        <v>207</v>
      </c>
      <c r="C193" s="22" t="s">
        <v>212</v>
      </c>
      <c r="D193" s="10">
        <v>0.037</v>
      </c>
      <c r="E193" s="10">
        <v>0.061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0">
        <v>0.037</v>
      </c>
      <c r="M193" s="10">
        <v>0.061</v>
      </c>
      <c r="N193" s="12">
        <v>0</v>
      </c>
      <c r="O193" s="12">
        <v>0</v>
      </c>
      <c r="P193" s="17">
        <f t="shared" ref="P193:P231" si="25">L193*450</f>
        <v>16.65</v>
      </c>
      <c r="Q193" s="17">
        <f t="shared" ref="Q193:Q231" si="26">M193*350</f>
        <v>21.35</v>
      </c>
      <c r="R193" s="17">
        <f t="shared" ref="R193:R231" si="27">N193*300</f>
        <v>0</v>
      </c>
      <c r="S193" s="17">
        <f t="shared" ref="S193:S231" si="28">O193*800</f>
        <v>0</v>
      </c>
      <c r="T193" s="17">
        <f t="shared" ref="T193:T256" si="29">P193+Q193+R193+S193</f>
        <v>38</v>
      </c>
    </row>
    <row r="194" ht="27" spans="1:20">
      <c r="A194" s="9">
        <v>191</v>
      </c>
      <c r="B194" s="22" t="s">
        <v>207</v>
      </c>
      <c r="C194" s="22" t="s">
        <v>213</v>
      </c>
      <c r="D194" s="10">
        <v>0.006</v>
      </c>
      <c r="E194" s="10">
        <v>0.095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0">
        <v>0.006</v>
      </c>
      <c r="M194" s="10">
        <v>0.095</v>
      </c>
      <c r="N194" s="12">
        <v>0</v>
      </c>
      <c r="O194" s="12">
        <v>0</v>
      </c>
      <c r="P194" s="17">
        <f t="shared" si="25"/>
        <v>2.7</v>
      </c>
      <c r="Q194" s="17">
        <f t="shared" si="26"/>
        <v>33.25</v>
      </c>
      <c r="R194" s="17">
        <f t="shared" si="27"/>
        <v>0</v>
      </c>
      <c r="S194" s="17">
        <f t="shared" si="28"/>
        <v>0</v>
      </c>
      <c r="T194" s="17">
        <f t="shared" si="29"/>
        <v>35.95</v>
      </c>
    </row>
    <row r="195" ht="27" spans="1:20">
      <c r="A195" s="9">
        <v>192</v>
      </c>
      <c r="B195" s="22" t="s">
        <v>207</v>
      </c>
      <c r="C195" s="22" t="s">
        <v>214</v>
      </c>
      <c r="D195" s="10">
        <v>0.01</v>
      </c>
      <c r="E195" s="10">
        <v>0.031</v>
      </c>
      <c r="F195" s="10">
        <v>0</v>
      </c>
      <c r="G195" s="10">
        <v>0</v>
      </c>
      <c r="H195" s="12">
        <v>0</v>
      </c>
      <c r="I195" s="12">
        <v>0</v>
      </c>
      <c r="J195" s="12">
        <v>0</v>
      </c>
      <c r="K195" s="12">
        <v>0</v>
      </c>
      <c r="L195" s="10">
        <v>0.01</v>
      </c>
      <c r="M195" s="10">
        <v>0.031</v>
      </c>
      <c r="N195" s="10">
        <v>0</v>
      </c>
      <c r="O195" s="10">
        <v>0</v>
      </c>
      <c r="P195" s="17">
        <f t="shared" si="25"/>
        <v>4.5</v>
      </c>
      <c r="Q195" s="17">
        <f t="shared" si="26"/>
        <v>10.85</v>
      </c>
      <c r="R195" s="17">
        <f t="shared" si="27"/>
        <v>0</v>
      </c>
      <c r="S195" s="17">
        <f t="shared" si="28"/>
        <v>0</v>
      </c>
      <c r="T195" s="17">
        <f t="shared" si="29"/>
        <v>15.35</v>
      </c>
    </row>
    <row r="196" ht="27" spans="1:20">
      <c r="A196" s="9">
        <v>193</v>
      </c>
      <c r="B196" s="22" t="s">
        <v>207</v>
      </c>
      <c r="C196" s="22" t="s">
        <v>215</v>
      </c>
      <c r="D196" s="10">
        <v>0.003</v>
      </c>
      <c r="E196" s="10">
        <v>76.29</v>
      </c>
      <c r="F196" s="10">
        <v>0</v>
      </c>
      <c r="G196" s="10">
        <v>0</v>
      </c>
      <c r="H196" s="12">
        <v>0</v>
      </c>
      <c r="I196" s="10">
        <v>76.29</v>
      </c>
      <c r="J196" s="12">
        <v>0</v>
      </c>
      <c r="K196" s="12">
        <v>0</v>
      </c>
      <c r="L196" s="10">
        <v>0.003</v>
      </c>
      <c r="M196" s="12">
        <v>0</v>
      </c>
      <c r="N196" s="12">
        <v>0</v>
      </c>
      <c r="O196" s="12">
        <v>0</v>
      </c>
      <c r="P196" s="17">
        <f t="shared" si="25"/>
        <v>1.35</v>
      </c>
      <c r="Q196" s="17">
        <f t="shared" si="26"/>
        <v>0</v>
      </c>
      <c r="R196" s="17">
        <f t="shared" si="27"/>
        <v>0</v>
      </c>
      <c r="S196" s="17">
        <f t="shared" si="28"/>
        <v>0</v>
      </c>
      <c r="T196" s="17">
        <f t="shared" si="29"/>
        <v>1.35</v>
      </c>
    </row>
    <row r="197" ht="27" spans="1:20">
      <c r="A197" s="9">
        <v>194</v>
      </c>
      <c r="B197" s="22" t="s">
        <v>207</v>
      </c>
      <c r="C197" s="22" t="s">
        <v>216</v>
      </c>
      <c r="D197" s="10">
        <v>0.105</v>
      </c>
      <c r="E197" s="10">
        <v>0.175</v>
      </c>
      <c r="F197" s="10">
        <v>0</v>
      </c>
      <c r="G197" s="10">
        <v>0</v>
      </c>
      <c r="H197" s="12">
        <v>0</v>
      </c>
      <c r="I197" s="12">
        <v>0</v>
      </c>
      <c r="J197" s="12">
        <v>0</v>
      </c>
      <c r="K197" s="12">
        <v>0</v>
      </c>
      <c r="L197" s="10">
        <v>0.105</v>
      </c>
      <c r="M197" s="10">
        <v>0.175</v>
      </c>
      <c r="N197" s="10">
        <v>0</v>
      </c>
      <c r="O197" s="10">
        <v>0</v>
      </c>
      <c r="P197" s="17">
        <f t="shared" si="25"/>
        <v>47.25</v>
      </c>
      <c r="Q197" s="17">
        <f t="shared" si="26"/>
        <v>61.25</v>
      </c>
      <c r="R197" s="17">
        <f t="shared" si="27"/>
        <v>0</v>
      </c>
      <c r="S197" s="17">
        <f t="shared" si="28"/>
        <v>0</v>
      </c>
      <c r="T197" s="17">
        <f t="shared" si="29"/>
        <v>108.5</v>
      </c>
    </row>
    <row r="198" ht="27" spans="1:20">
      <c r="A198" s="9">
        <v>195</v>
      </c>
      <c r="B198" s="22" t="s">
        <v>207</v>
      </c>
      <c r="C198" s="22" t="s">
        <v>217</v>
      </c>
      <c r="D198" s="12">
        <v>0.041</v>
      </c>
      <c r="E198" s="12">
        <v>0.061</v>
      </c>
      <c r="F198" s="10">
        <v>0</v>
      </c>
      <c r="G198" s="10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0.041</v>
      </c>
      <c r="M198" s="12">
        <v>0.061</v>
      </c>
      <c r="N198" s="10">
        <v>0</v>
      </c>
      <c r="O198" s="10">
        <v>0</v>
      </c>
      <c r="P198" s="17">
        <f t="shared" si="25"/>
        <v>18.45</v>
      </c>
      <c r="Q198" s="17">
        <f t="shared" si="26"/>
        <v>21.35</v>
      </c>
      <c r="R198" s="17">
        <f t="shared" si="27"/>
        <v>0</v>
      </c>
      <c r="S198" s="17">
        <f t="shared" si="28"/>
        <v>0</v>
      </c>
      <c r="T198" s="17">
        <f t="shared" si="29"/>
        <v>39.8</v>
      </c>
    </row>
    <row r="199" ht="27" spans="1:20">
      <c r="A199" s="9">
        <v>196</v>
      </c>
      <c r="B199" s="22" t="s">
        <v>207</v>
      </c>
      <c r="C199" s="22" t="s">
        <v>218</v>
      </c>
      <c r="D199" s="10">
        <v>0.037</v>
      </c>
      <c r="E199" s="10">
        <v>0.177</v>
      </c>
      <c r="F199" s="10">
        <v>0</v>
      </c>
      <c r="G199" s="10">
        <v>0</v>
      </c>
      <c r="H199" s="10">
        <v>0</v>
      </c>
      <c r="I199" s="10">
        <v>0.177</v>
      </c>
      <c r="J199" s="10">
        <v>0</v>
      </c>
      <c r="K199" s="10">
        <v>0</v>
      </c>
      <c r="L199" s="10">
        <v>0.037</v>
      </c>
      <c r="M199" s="12">
        <v>0</v>
      </c>
      <c r="N199" s="12">
        <v>0</v>
      </c>
      <c r="O199" s="12">
        <v>0</v>
      </c>
      <c r="P199" s="17">
        <f t="shared" si="25"/>
        <v>16.65</v>
      </c>
      <c r="Q199" s="17">
        <f t="shared" si="26"/>
        <v>0</v>
      </c>
      <c r="R199" s="17">
        <f t="shared" si="27"/>
        <v>0</v>
      </c>
      <c r="S199" s="17">
        <f t="shared" si="28"/>
        <v>0</v>
      </c>
      <c r="T199" s="17">
        <f t="shared" si="29"/>
        <v>16.65</v>
      </c>
    </row>
    <row r="200" ht="27" spans="1:20">
      <c r="A200" s="9">
        <v>197</v>
      </c>
      <c r="B200" s="22" t="s">
        <v>207</v>
      </c>
      <c r="C200" s="22" t="s">
        <v>219</v>
      </c>
      <c r="D200" s="12">
        <v>4.28</v>
      </c>
      <c r="E200" s="10">
        <v>1.1</v>
      </c>
      <c r="F200" s="12">
        <v>0</v>
      </c>
      <c r="G200" s="12">
        <v>0</v>
      </c>
      <c r="H200" s="12">
        <v>4.28</v>
      </c>
      <c r="I200" s="12">
        <v>0</v>
      </c>
      <c r="J200" s="12">
        <v>0</v>
      </c>
      <c r="K200" s="12">
        <v>0</v>
      </c>
      <c r="L200" s="12">
        <v>0</v>
      </c>
      <c r="M200" s="10">
        <v>1.1</v>
      </c>
      <c r="N200" s="12">
        <v>0</v>
      </c>
      <c r="O200" s="12">
        <v>0</v>
      </c>
      <c r="P200" s="17">
        <f t="shared" si="25"/>
        <v>0</v>
      </c>
      <c r="Q200" s="17">
        <f t="shared" si="26"/>
        <v>385</v>
      </c>
      <c r="R200" s="17">
        <f t="shared" si="27"/>
        <v>0</v>
      </c>
      <c r="S200" s="17">
        <f t="shared" si="28"/>
        <v>0</v>
      </c>
      <c r="T200" s="17">
        <f t="shared" si="29"/>
        <v>385</v>
      </c>
    </row>
    <row r="201" ht="27" spans="1:20">
      <c r="A201" s="9">
        <v>198</v>
      </c>
      <c r="B201" s="22" t="s">
        <v>207</v>
      </c>
      <c r="C201" s="22" t="s">
        <v>220</v>
      </c>
      <c r="D201" s="10">
        <v>0</v>
      </c>
      <c r="E201" s="10">
        <v>0</v>
      </c>
      <c r="F201" s="10">
        <v>0.067</v>
      </c>
      <c r="G201" s="10">
        <v>0.007</v>
      </c>
      <c r="H201" s="12">
        <v>0</v>
      </c>
      <c r="I201" s="12">
        <v>0</v>
      </c>
      <c r="J201" s="12">
        <v>0</v>
      </c>
      <c r="K201" s="12">
        <v>0</v>
      </c>
      <c r="L201" s="10">
        <v>0</v>
      </c>
      <c r="M201" s="10">
        <v>0</v>
      </c>
      <c r="N201" s="10">
        <v>0.067</v>
      </c>
      <c r="O201" s="10">
        <v>0.007</v>
      </c>
      <c r="P201" s="17">
        <f t="shared" si="25"/>
        <v>0</v>
      </c>
      <c r="Q201" s="17">
        <f t="shared" si="26"/>
        <v>0</v>
      </c>
      <c r="R201" s="17">
        <f t="shared" si="27"/>
        <v>20.1</v>
      </c>
      <c r="S201" s="17">
        <f t="shared" si="28"/>
        <v>5.6</v>
      </c>
      <c r="T201" s="17">
        <f t="shared" si="29"/>
        <v>25.7</v>
      </c>
    </row>
    <row r="202" spans="1:20">
      <c r="A202" s="9">
        <v>199</v>
      </c>
      <c r="B202" s="22" t="s">
        <v>207</v>
      </c>
      <c r="C202" s="22" t="s">
        <v>221</v>
      </c>
      <c r="D202" s="10">
        <v>0</v>
      </c>
      <c r="E202" s="10">
        <v>0</v>
      </c>
      <c r="F202" s="10">
        <v>0.097</v>
      </c>
      <c r="G202" s="10">
        <v>0.012</v>
      </c>
      <c r="H202" s="12">
        <v>0</v>
      </c>
      <c r="I202" s="12">
        <v>0</v>
      </c>
      <c r="J202" s="12">
        <v>0</v>
      </c>
      <c r="K202" s="12">
        <v>0</v>
      </c>
      <c r="L202" s="10">
        <v>0</v>
      </c>
      <c r="M202" s="10">
        <v>0</v>
      </c>
      <c r="N202" s="10">
        <v>0.097</v>
      </c>
      <c r="O202" s="10">
        <v>0.012</v>
      </c>
      <c r="P202" s="17">
        <f t="shared" si="25"/>
        <v>0</v>
      </c>
      <c r="Q202" s="17">
        <f t="shared" si="26"/>
        <v>0</v>
      </c>
      <c r="R202" s="17">
        <f t="shared" si="27"/>
        <v>29.1</v>
      </c>
      <c r="S202" s="17">
        <f t="shared" si="28"/>
        <v>9.6</v>
      </c>
      <c r="T202" s="17">
        <f t="shared" si="29"/>
        <v>38.7</v>
      </c>
    </row>
    <row r="203" spans="1:20">
      <c r="A203" s="9">
        <v>200</v>
      </c>
      <c r="B203" s="9" t="s">
        <v>222</v>
      </c>
      <c r="C203" s="9" t="s">
        <v>223</v>
      </c>
      <c r="D203" s="10">
        <v>0.14</v>
      </c>
      <c r="E203" s="10">
        <v>0.9</v>
      </c>
      <c r="F203" s="10">
        <v>0.16</v>
      </c>
      <c r="G203" s="10">
        <v>0.01</v>
      </c>
      <c r="H203" s="10">
        <v>0.14</v>
      </c>
      <c r="I203" s="10">
        <v>0.9</v>
      </c>
      <c r="J203" s="10">
        <v>0.16</v>
      </c>
      <c r="K203" s="10">
        <v>0</v>
      </c>
      <c r="L203" s="10">
        <v>0</v>
      </c>
      <c r="M203" s="12">
        <v>0</v>
      </c>
      <c r="N203" s="12">
        <v>0</v>
      </c>
      <c r="O203" s="10">
        <v>0.01</v>
      </c>
      <c r="P203" s="17">
        <f t="shared" si="25"/>
        <v>0</v>
      </c>
      <c r="Q203" s="17">
        <f t="shared" si="26"/>
        <v>0</v>
      </c>
      <c r="R203" s="17">
        <f t="shared" si="27"/>
        <v>0</v>
      </c>
      <c r="S203" s="17">
        <f t="shared" si="28"/>
        <v>8</v>
      </c>
      <c r="T203" s="17">
        <f t="shared" si="29"/>
        <v>8</v>
      </c>
    </row>
    <row r="204" ht="27" spans="1:20">
      <c r="A204" s="9">
        <v>201</v>
      </c>
      <c r="B204" s="9" t="s">
        <v>222</v>
      </c>
      <c r="C204" s="9" t="s">
        <v>224</v>
      </c>
      <c r="D204" s="10">
        <v>0.037</v>
      </c>
      <c r="E204" s="10">
        <v>0.111</v>
      </c>
      <c r="F204" s="10">
        <v>0.66</v>
      </c>
      <c r="G204" s="10">
        <v>0.066</v>
      </c>
      <c r="H204" s="12">
        <v>0</v>
      </c>
      <c r="I204" s="12">
        <v>0.111</v>
      </c>
      <c r="J204" s="12">
        <v>0.66</v>
      </c>
      <c r="K204" s="12">
        <v>0</v>
      </c>
      <c r="L204" s="10">
        <v>0.037</v>
      </c>
      <c r="M204" s="12">
        <v>0</v>
      </c>
      <c r="N204" s="12">
        <v>0</v>
      </c>
      <c r="O204" s="10">
        <v>0.066</v>
      </c>
      <c r="P204" s="17">
        <f t="shared" si="25"/>
        <v>16.65</v>
      </c>
      <c r="Q204" s="17">
        <f t="shared" si="26"/>
        <v>0</v>
      </c>
      <c r="R204" s="17">
        <f t="shared" si="27"/>
        <v>0</v>
      </c>
      <c r="S204" s="17">
        <f t="shared" si="28"/>
        <v>52.8</v>
      </c>
      <c r="T204" s="17">
        <f t="shared" si="29"/>
        <v>69.45</v>
      </c>
    </row>
    <row r="205" ht="27" spans="1:20">
      <c r="A205" s="9">
        <v>202</v>
      </c>
      <c r="B205" s="9" t="s">
        <v>222</v>
      </c>
      <c r="C205" s="9" t="s">
        <v>225</v>
      </c>
      <c r="D205" s="10">
        <v>0.041</v>
      </c>
      <c r="E205" s="10">
        <v>0.122</v>
      </c>
      <c r="F205" s="10">
        <v>0.64</v>
      </c>
      <c r="G205" s="10">
        <v>0.064</v>
      </c>
      <c r="H205" s="10">
        <v>0</v>
      </c>
      <c r="I205" s="10">
        <v>0.122</v>
      </c>
      <c r="J205" s="10">
        <v>0.64</v>
      </c>
      <c r="K205" s="10">
        <v>0</v>
      </c>
      <c r="L205" s="10">
        <v>0.041</v>
      </c>
      <c r="M205" s="10">
        <v>0</v>
      </c>
      <c r="N205" s="10">
        <v>0</v>
      </c>
      <c r="O205" s="10">
        <v>0.064</v>
      </c>
      <c r="P205" s="17">
        <f t="shared" si="25"/>
        <v>18.45</v>
      </c>
      <c r="Q205" s="17">
        <f t="shared" si="26"/>
        <v>0</v>
      </c>
      <c r="R205" s="17">
        <f t="shared" si="27"/>
        <v>0</v>
      </c>
      <c r="S205" s="17">
        <f t="shared" si="28"/>
        <v>51.2</v>
      </c>
      <c r="T205" s="17">
        <f t="shared" si="29"/>
        <v>69.65</v>
      </c>
    </row>
    <row r="206" ht="27" spans="1:20">
      <c r="A206" s="9">
        <v>203</v>
      </c>
      <c r="B206" s="9" t="s">
        <v>226</v>
      </c>
      <c r="C206" s="9" t="s">
        <v>227</v>
      </c>
      <c r="D206" s="12">
        <v>0.404</v>
      </c>
      <c r="E206" s="12">
        <v>0.811</v>
      </c>
      <c r="F206" s="12">
        <v>0</v>
      </c>
      <c r="G206" s="12">
        <v>0</v>
      </c>
      <c r="H206" s="10">
        <v>0.4</v>
      </c>
      <c r="I206" s="10">
        <v>0.8</v>
      </c>
      <c r="J206" s="10">
        <v>0</v>
      </c>
      <c r="K206" s="10">
        <v>0</v>
      </c>
      <c r="L206" s="12">
        <v>0.004</v>
      </c>
      <c r="M206" s="12">
        <v>0.011</v>
      </c>
      <c r="N206" s="12">
        <v>0</v>
      </c>
      <c r="O206" s="12">
        <v>0</v>
      </c>
      <c r="P206" s="17">
        <f t="shared" si="25"/>
        <v>1.8</v>
      </c>
      <c r="Q206" s="17">
        <f t="shared" si="26"/>
        <v>3.85</v>
      </c>
      <c r="R206" s="17">
        <f t="shared" si="27"/>
        <v>0</v>
      </c>
      <c r="S206" s="17">
        <f t="shared" si="28"/>
        <v>0</v>
      </c>
      <c r="T206" s="17">
        <f t="shared" si="29"/>
        <v>5.65</v>
      </c>
    </row>
    <row r="207" ht="27" spans="1:20">
      <c r="A207" s="9">
        <v>204</v>
      </c>
      <c r="B207" s="9" t="s">
        <v>226</v>
      </c>
      <c r="C207" s="9" t="s">
        <v>228</v>
      </c>
      <c r="D207" s="12">
        <v>0.13</v>
      </c>
      <c r="E207" s="12">
        <v>0.65</v>
      </c>
      <c r="F207" s="12">
        <v>0.844</v>
      </c>
      <c r="G207" s="12">
        <v>0.084</v>
      </c>
      <c r="H207" s="12">
        <v>0</v>
      </c>
      <c r="I207" s="12">
        <v>0</v>
      </c>
      <c r="J207" s="12">
        <v>0.844</v>
      </c>
      <c r="K207" s="12">
        <v>0</v>
      </c>
      <c r="L207" s="12">
        <v>0.13</v>
      </c>
      <c r="M207" s="12">
        <v>0.65</v>
      </c>
      <c r="N207" s="12">
        <v>0</v>
      </c>
      <c r="O207" s="12">
        <v>0.084</v>
      </c>
      <c r="P207" s="17">
        <f t="shared" si="25"/>
        <v>58.5</v>
      </c>
      <c r="Q207" s="17">
        <f t="shared" si="26"/>
        <v>227.5</v>
      </c>
      <c r="R207" s="17">
        <f t="shared" si="27"/>
        <v>0</v>
      </c>
      <c r="S207" s="17">
        <f t="shared" si="28"/>
        <v>67.2</v>
      </c>
      <c r="T207" s="17">
        <f t="shared" si="29"/>
        <v>353.2</v>
      </c>
    </row>
    <row r="208" spans="1:20">
      <c r="A208" s="9">
        <v>205</v>
      </c>
      <c r="B208" s="9" t="s">
        <v>229</v>
      </c>
      <c r="C208" s="9" t="s">
        <v>230</v>
      </c>
      <c r="D208" s="12">
        <v>0.01</v>
      </c>
      <c r="E208" s="12">
        <v>0.052</v>
      </c>
      <c r="F208" s="12">
        <v>0.023</v>
      </c>
      <c r="G208" s="12">
        <v>0.002</v>
      </c>
      <c r="H208" s="12">
        <v>0</v>
      </c>
      <c r="I208" s="12">
        <v>0</v>
      </c>
      <c r="J208" s="12">
        <v>0</v>
      </c>
      <c r="K208" s="12">
        <v>0</v>
      </c>
      <c r="L208" s="12">
        <v>0.01</v>
      </c>
      <c r="M208" s="12">
        <v>0.052</v>
      </c>
      <c r="N208" s="12">
        <v>0.023</v>
      </c>
      <c r="O208" s="12">
        <v>0.002</v>
      </c>
      <c r="P208" s="17">
        <f t="shared" si="25"/>
        <v>4.5</v>
      </c>
      <c r="Q208" s="17">
        <f t="shared" si="26"/>
        <v>18.2</v>
      </c>
      <c r="R208" s="17">
        <f t="shared" si="27"/>
        <v>6.9</v>
      </c>
      <c r="S208" s="17">
        <f t="shared" si="28"/>
        <v>1.6</v>
      </c>
      <c r="T208" s="17">
        <f t="shared" si="29"/>
        <v>31.2</v>
      </c>
    </row>
    <row r="209" ht="27" spans="1:20">
      <c r="A209" s="9">
        <v>206</v>
      </c>
      <c r="B209" s="9" t="s">
        <v>229</v>
      </c>
      <c r="C209" s="9" t="s">
        <v>231</v>
      </c>
      <c r="D209" s="12">
        <v>0.004</v>
      </c>
      <c r="E209" s="12">
        <v>0.022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0.004</v>
      </c>
      <c r="M209" s="12">
        <v>0.022</v>
      </c>
      <c r="N209" s="12">
        <v>0</v>
      </c>
      <c r="O209" s="12">
        <v>0</v>
      </c>
      <c r="P209" s="17">
        <f t="shared" si="25"/>
        <v>1.8</v>
      </c>
      <c r="Q209" s="17">
        <f t="shared" si="26"/>
        <v>7.7</v>
      </c>
      <c r="R209" s="17">
        <f t="shared" si="27"/>
        <v>0</v>
      </c>
      <c r="S209" s="17">
        <f t="shared" si="28"/>
        <v>0</v>
      </c>
      <c r="T209" s="17">
        <f t="shared" si="29"/>
        <v>9.5</v>
      </c>
    </row>
    <row r="210" ht="27" spans="1:20">
      <c r="A210" s="9">
        <v>207</v>
      </c>
      <c r="B210" s="9" t="s">
        <v>229</v>
      </c>
      <c r="C210" s="9" t="s">
        <v>232</v>
      </c>
      <c r="D210" s="12">
        <v>0.011</v>
      </c>
      <c r="E210" s="12">
        <v>0.054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0.011</v>
      </c>
      <c r="M210" s="12">
        <v>0.054</v>
      </c>
      <c r="N210" s="12">
        <v>0</v>
      </c>
      <c r="O210" s="12">
        <v>0</v>
      </c>
      <c r="P210" s="17">
        <f t="shared" si="25"/>
        <v>4.95</v>
      </c>
      <c r="Q210" s="17">
        <f t="shared" si="26"/>
        <v>18.9</v>
      </c>
      <c r="R210" s="17">
        <f t="shared" si="27"/>
        <v>0</v>
      </c>
      <c r="S210" s="17">
        <f t="shared" si="28"/>
        <v>0</v>
      </c>
      <c r="T210" s="17">
        <f t="shared" si="29"/>
        <v>23.85</v>
      </c>
    </row>
    <row r="211" spans="1:20">
      <c r="A211" s="9">
        <v>208</v>
      </c>
      <c r="B211" s="9" t="s">
        <v>233</v>
      </c>
      <c r="C211" s="9" t="s">
        <v>234</v>
      </c>
      <c r="D211" s="12">
        <v>2.19</v>
      </c>
      <c r="E211" s="12">
        <v>7.9</v>
      </c>
      <c r="F211" s="12">
        <v>1.79</v>
      </c>
      <c r="G211" s="12">
        <v>0.18</v>
      </c>
      <c r="H211" s="12">
        <v>0.86</v>
      </c>
      <c r="I211" s="12">
        <v>4.17</v>
      </c>
      <c r="J211" s="12">
        <v>1.79</v>
      </c>
      <c r="K211" s="12">
        <v>0.18</v>
      </c>
      <c r="L211" s="12">
        <v>1.33</v>
      </c>
      <c r="M211" s="12">
        <v>3.73</v>
      </c>
      <c r="N211" s="12">
        <v>0</v>
      </c>
      <c r="O211" s="12">
        <v>0</v>
      </c>
      <c r="P211" s="17">
        <f t="shared" si="25"/>
        <v>598.5</v>
      </c>
      <c r="Q211" s="17">
        <f t="shared" si="26"/>
        <v>1305.5</v>
      </c>
      <c r="R211" s="17">
        <f t="shared" si="27"/>
        <v>0</v>
      </c>
      <c r="S211" s="17">
        <f t="shared" si="28"/>
        <v>0</v>
      </c>
      <c r="T211" s="17">
        <f t="shared" si="29"/>
        <v>1904</v>
      </c>
    </row>
    <row r="212" spans="1:20">
      <c r="A212" s="9">
        <v>209</v>
      </c>
      <c r="B212" s="9" t="s">
        <v>233</v>
      </c>
      <c r="C212" s="9" t="s">
        <v>235</v>
      </c>
      <c r="D212" s="10">
        <v>0.024</v>
      </c>
      <c r="E212" s="10">
        <v>0.072</v>
      </c>
      <c r="F212" s="10">
        <v>0</v>
      </c>
      <c r="G212" s="10">
        <v>0</v>
      </c>
      <c r="H212" s="12">
        <v>0</v>
      </c>
      <c r="I212" s="12">
        <v>0</v>
      </c>
      <c r="J212" s="12">
        <v>0</v>
      </c>
      <c r="K212" s="12">
        <v>0</v>
      </c>
      <c r="L212" s="10">
        <v>0.024</v>
      </c>
      <c r="M212" s="10">
        <v>0.072</v>
      </c>
      <c r="N212" s="10">
        <v>0</v>
      </c>
      <c r="O212" s="10">
        <v>0</v>
      </c>
      <c r="P212" s="17">
        <f t="shared" si="25"/>
        <v>10.8</v>
      </c>
      <c r="Q212" s="17">
        <f t="shared" si="26"/>
        <v>25.2</v>
      </c>
      <c r="R212" s="17">
        <f t="shared" si="27"/>
        <v>0</v>
      </c>
      <c r="S212" s="17">
        <f t="shared" si="28"/>
        <v>0</v>
      </c>
      <c r="T212" s="17">
        <f t="shared" si="29"/>
        <v>36</v>
      </c>
    </row>
    <row r="213" spans="1:20">
      <c r="A213" s="9">
        <v>210</v>
      </c>
      <c r="B213" s="9" t="s">
        <v>233</v>
      </c>
      <c r="C213" s="9" t="s">
        <v>236</v>
      </c>
      <c r="D213" s="10">
        <v>0.02</v>
      </c>
      <c r="E213" s="10">
        <v>0.06</v>
      </c>
      <c r="F213" s="10">
        <v>0</v>
      </c>
      <c r="G213" s="10">
        <v>0</v>
      </c>
      <c r="H213" s="12">
        <v>0</v>
      </c>
      <c r="I213" s="12">
        <v>0</v>
      </c>
      <c r="J213" s="12">
        <v>0</v>
      </c>
      <c r="K213" s="12">
        <v>0</v>
      </c>
      <c r="L213" s="10">
        <v>0.02</v>
      </c>
      <c r="M213" s="10">
        <v>0.06</v>
      </c>
      <c r="N213" s="10">
        <v>0</v>
      </c>
      <c r="O213" s="10">
        <v>0</v>
      </c>
      <c r="P213" s="17">
        <f t="shared" si="25"/>
        <v>9</v>
      </c>
      <c r="Q213" s="17">
        <f t="shared" si="26"/>
        <v>21</v>
      </c>
      <c r="R213" s="17">
        <f t="shared" si="27"/>
        <v>0</v>
      </c>
      <c r="S213" s="17">
        <f t="shared" si="28"/>
        <v>0</v>
      </c>
      <c r="T213" s="17">
        <f t="shared" si="29"/>
        <v>30</v>
      </c>
    </row>
    <row r="214" ht="27" spans="1:20">
      <c r="A214" s="9">
        <v>211</v>
      </c>
      <c r="B214" s="9" t="s">
        <v>233</v>
      </c>
      <c r="C214" s="9" t="s">
        <v>237</v>
      </c>
      <c r="D214" s="10">
        <v>0.097</v>
      </c>
      <c r="E214" s="10">
        <v>0.097</v>
      </c>
      <c r="F214" s="10">
        <v>0</v>
      </c>
      <c r="G214" s="10">
        <v>0</v>
      </c>
      <c r="H214" s="12">
        <v>0</v>
      </c>
      <c r="I214" s="12">
        <v>0</v>
      </c>
      <c r="J214" s="12">
        <v>0</v>
      </c>
      <c r="K214" s="12">
        <v>0</v>
      </c>
      <c r="L214" s="10">
        <v>0.097</v>
      </c>
      <c r="M214" s="10">
        <v>0.097</v>
      </c>
      <c r="N214" s="10">
        <v>0</v>
      </c>
      <c r="O214" s="10">
        <v>0</v>
      </c>
      <c r="P214" s="17">
        <f t="shared" si="25"/>
        <v>43.65</v>
      </c>
      <c r="Q214" s="17">
        <f t="shared" si="26"/>
        <v>33.95</v>
      </c>
      <c r="R214" s="17">
        <f t="shared" si="27"/>
        <v>0</v>
      </c>
      <c r="S214" s="17">
        <f t="shared" si="28"/>
        <v>0</v>
      </c>
      <c r="T214" s="17">
        <f t="shared" si="29"/>
        <v>77.6</v>
      </c>
    </row>
    <row r="215" ht="27" spans="1:20">
      <c r="A215" s="9">
        <v>212</v>
      </c>
      <c r="B215" s="9" t="s">
        <v>233</v>
      </c>
      <c r="C215" s="9" t="s">
        <v>238</v>
      </c>
      <c r="D215" s="12">
        <v>0.018</v>
      </c>
      <c r="E215" s="12">
        <v>0.055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0.018</v>
      </c>
      <c r="M215" s="12">
        <v>0.055</v>
      </c>
      <c r="N215" s="12">
        <v>0</v>
      </c>
      <c r="O215" s="12">
        <v>0</v>
      </c>
      <c r="P215" s="17">
        <f t="shared" si="25"/>
        <v>8.1</v>
      </c>
      <c r="Q215" s="17">
        <f t="shared" si="26"/>
        <v>19.25</v>
      </c>
      <c r="R215" s="17">
        <f t="shared" si="27"/>
        <v>0</v>
      </c>
      <c r="S215" s="17">
        <f t="shared" si="28"/>
        <v>0</v>
      </c>
      <c r="T215" s="17">
        <f t="shared" si="29"/>
        <v>27.35</v>
      </c>
    </row>
    <row r="216" ht="27" spans="1:20">
      <c r="A216" s="9">
        <v>213</v>
      </c>
      <c r="B216" s="9" t="s">
        <v>233</v>
      </c>
      <c r="C216" s="9" t="s">
        <v>239</v>
      </c>
      <c r="D216" s="10">
        <v>0.071</v>
      </c>
      <c r="E216" s="10">
        <v>0.212</v>
      </c>
      <c r="F216" s="10">
        <v>0</v>
      </c>
      <c r="G216" s="10">
        <v>0</v>
      </c>
      <c r="H216" s="10">
        <v>0</v>
      </c>
      <c r="I216" s="10">
        <v>0.212</v>
      </c>
      <c r="J216" s="10">
        <v>0</v>
      </c>
      <c r="K216" s="10">
        <v>0</v>
      </c>
      <c r="L216" s="10">
        <v>0.071</v>
      </c>
      <c r="M216" s="12">
        <v>0</v>
      </c>
      <c r="N216" s="12">
        <v>0</v>
      </c>
      <c r="O216" s="12">
        <v>0</v>
      </c>
      <c r="P216" s="17">
        <f t="shared" si="25"/>
        <v>31.95</v>
      </c>
      <c r="Q216" s="17">
        <f t="shared" si="26"/>
        <v>0</v>
      </c>
      <c r="R216" s="17">
        <f t="shared" si="27"/>
        <v>0</v>
      </c>
      <c r="S216" s="17">
        <f t="shared" si="28"/>
        <v>0</v>
      </c>
      <c r="T216" s="17">
        <f t="shared" si="29"/>
        <v>31.95</v>
      </c>
    </row>
    <row r="217" ht="27" spans="1:20">
      <c r="A217" s="9">
        <v>214</v>
      </c>
      <c r="B217" s="9" t="s">
        <v>233</v>
      </c>
      <c r="C217" s="9" t="s">
        <v>240</v>
      </c>
      <c r="D217" s="10">
        <v>0.095</v>
      </c>
      <c r="E217" s="10">
        <v>0.041</v>
      </c>
      <c r="F217" s="10">
        <v>0</v>
      </c>
      <c r="G217" s="10">
        <v>0</v>
      </c>
      <c r="H217" s="12">
        <v>0</v>
      </c>
      <c r="I217" s="12">
        <v>0</v>
      </c>
      <c r="J217" s="12">
        <v>0</v>
      </c>
      <c r="K217" s="12">
        <v>0</v>
      </c>
      <c r="L217" s="10">
        <v>0.095</v>
      </c>
      <c r="M217" s="10">
        <v>0.041</v>
      </c>
      <c r="N217" s="10">
        <v>0</v>
      </c>
      <c r="O217" s="10">
        <v>0</v>
      </c>
      <c r="P217" s="17">
        <f t="shared" si="25"/>
        <v>42.75</v>
      </c>
      <c r="Q217" s="17">
        <f t="shared" si="26"/>
        <v>14.35</v>
      </c>
      <c r="R217" s="17">
        <f t="shared" si="27"/>
        <v>0</v>
      </c>
      <c r="S217" s="17">
        <f t="shared" si="28"/>
        <v>0</v>
      </c>
      <c r="T217" s="17">
        <f t="shared" si="29"/>
        <v>57.1</v>
      </c>
    </row>
    <row r="218" ht="27" spans="1:20">
      <c r="A218" s="9">
        <v>215</v>
      </c>
      <c r="B218" s="9" t="s">
        <v>233</v>
      </c>
      <c r="C218" s="9" t="s">
        <v>241</v>
      </c>
      <c r="D218" s="10">
        <v>0.004</v>
      </c>
      <c r="E218" s="10">
        <v>0.012</v>
      </c>
      <c r="F218" s="10">
        <v>0</v>
      </c>
      <c r="G218" s="10">
        <v>0</v>
      </c>
      <c r="H218" s="12">
        <v>0</v>
      </c>
      <c r="I218" s="12">
        <v>0</v>
      </c>
      <c r="J218" s="12">
        <v>0</v>
      </c>
      <c r="K218" s="12">
        <v>0</v>
      </c>
      <c r="L218" s="10">
        <v>0.004</v>
      </c>
      <c r="M218" s="10">
        <v>0.012</v>
      </c>
      <c r="N218" s="10">
        <v>0</v>
      </c>
      <c r="O218" s="10">
        <v>0</v>
      </c>
      <c r="P218" s="17">
        <f t="shared" si="25"/>
        <v>1.8</v>
      </c>
      <c r="Q218" s="17">
        <f t="shared" si="26"/>
        <v>4.2</v>
      </c>
      <c r="R218" s="17">
        <f t="shared" si="27"/>
        <v>0</v>
      </c>
      <c r="S218" s="17">
        <f t="shared" si="28"/>
        <v>0</v>
      </c>
      <c r="T218" s="17">
        <f t="shared" si="29"/>
        <v>6</v>
      </c>
    </row>
    <row r="219" ht="27" spans="1:20">
      <c r="A219" s="9">
        <v>216</v>
      </c>
      <c r="B219" s="9" t="s">
        <v>233</v>
      </c>
      <c r="C219" s="9" t="s">
        <v>242</v>
      </c>
      <c r="D219" s="10">
        <v>0.68</v>
      </c>
      <c r="E219" s="10">
        <v>2.04</v>
      </c>
      <c r="F219" s="10">
        <v>0.014</v>
      </c>
      <c r="G219" s="10">
        <v>0.001</v>
      </c>
      <c r="H219" s="10">
        <v>0.68</v>
      </c>
      <c r="I219" s="10">
        <v>2.04</v>
      </c>
      <c r="J219" s="10">
        <v>0</v>
      </c>
      <c r="K219" s="10">
        <v>0</v>
      </c>
      <c r="L219" s="10">
        <v>0</v>
      </c>
      <c r="M219" s="10">
        <v>0</v>
      </c>
      <c r="N219" s="10">
        <v>0.014</v>
      </c>
      <c r="O219" s="10">
        <v>0.001</v>
      </c>
      <c r="P219" s="17">
        <f t="shared" si="25"/>
        <v>0</v>
      </c>
      <c r="Q219" s="17">
        <f t="shared" si="26"/>
        <v>0</v>
      </c>
      <c r="R219" s="17">
        <f t="shared" si="27"/>
        <v>4.2</v>
      </c>
      <c r="S219" s="17">
        <f t="shared" si="28"/>
        <v>0.8</v>
      </c>
      <c r="T219" s="17">
        <f t="shared" si="29"/>
        <v>5</v>
      </c>
    </row>
    <row r="220" ht="27" spans="1:20">
      <c r="A220" s="9">
        <v>217</v>
      </c>
      <c r="B220" s="9" t="s">
        <v>233</v>
      </c>
      <c r="C220" s="9" t="s">
        <v>243</v>
      </c>
      <c r="D220" s="10">
        <v>0.03</v>
      </c>
      <c r="E220" s="10">
        <v>0.151</v>
      </c>
      <c r="F220" s="10">
        <v>0</v>
      </c>
      <c r="G220" s="10">
        <v>0</v>
      </c>
      <c r="H220" s="10">
        <v>0</v>
      </c>
      <c r="I220" s="10">
        <v>0.151</v>
      </c>
      <c r="J220" s="10">
        <v>0</v>
      </c>
      <c r="K220" s="10">
        <v>0</v>
      </c>
      <c r="L220" s="10">
        <v>0.03</v>
      </c>
      <c r="M220" s="10">
        <v>0</v>
      </c>
      <c r="N220" s="10">
        <v>0</v>
      </c>
      <c r="O220" s="10">
        <v>0</v>
      </c>
      <c r="P220" s="17">
        <f t="shared" si="25"/>
        <v>13.5</v>
      </c>
      <c r="Q220" s="17">
        <f t="shared" si="26"/>
        <v>0</v>
      </c>
      <c r="R220" s="17">
        <f t="shared" si="27"/>
        <v>0</v>
      </c>
      <c r="S220" s="17">
        <f t="shared" si="28"/>
        <v>0</v>
      </c>
      <c r="T220" s="17">
        <f t="shared" si="29"/>
        <v>13.5</v>
      </c>
    </row>
    <row r="221" spans="1:20">
      <c r="A221" s="9">
        <v>218</v>
      </c>
      <c r="B221" s="9" t="s">
        <v>233</v>
      </c>
      <c r="C221" s="9" t="s">
        <v>244</v>
      </c>
      <c r="D221" s="10">
        <v>0</v>
      </c>
      <c r="E221" s="10">
        <v>0</v>
      </c>
      <c r="F221" s="10">
        <v>0.725</v>
      </c>
      <c r="G221" s="10">
        <v>0.072</v>
      </c>
      <c r="H221" s="10">
        <v>0</v>
      </c>
      <c r="I221" s="10">
        <v>0</v>
      </c>
      <c r="J221" s="10">
        <v>0.725</v>
      </c>
      <c r="K221" s="10">
        <v>0</v>
      </c>
      <c r="L221" s="10">
        <v>0</v>
      </c>
      <c r="M221" s="10">
        <v>0</v>
      </c>
      <c r="N221" s="10">
        <v>0</v>
      </c>
      <c r="O221" s="10">
        <v>0.072</v>
      </c>
      <c r="P221" s="17">
        <f t="shared" si="25"/>
        <v>0</v>
      </c>
      <c r="Q221" s="17">
        <f t="shared" si="26"/>
        <v>0</v>
      </c>
      <c r="R221" s="17">
        <f t="shared" si="27"/>
        <v>0</v>
      </c>
      <c r="S221" s="17">
        <f t="shared" si="28"/>
        <v>57.6</v>
      </c>
      <c r="T221" s="17">
        <f t="shared" si="29"/>
        <v>57.6</v>
      </c>
    </row>
    <row r="222" ht="27" spans="1:20">
      <c r="A222" s="9">
        <v>219</v>
      </c>
      <c r="B222" s="9" t="s">
        <v>233</v>
      </c>
      <c r="C222" s="9" t="s">
        <v>245</v>
      </c>
      <c r="D222" s="12">
        <v>0.366</v>
      </c>
      <c r="E222" s="12">
        <v>1.832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0.366</v>
      </c>
      <c r="M222" s="12">
        <v>1.832</v>
      </c>
      <c r="N222" s="12">
        <v>0</v>
      </c>
      <c r="O222" s="12">
        <v>0</v>
      </c>
      <c r="P222" s="17">
        <f t="shared" si="25"/>
        <v>164.7</v>
      </c>
      <c r="Q222" s="17">
        <f t="shared" si="26"/>
        <v>641.2</v>
      </c>
      <c r="R222" s="17">
        <f t="shared" si="27"/>
        <v>0</v>
      </c>
      <c r="S222" s="17">
        <f t="shared" si="28"/>
        <v>0</v>
      </c>
      <c r="T222" s="17">
        <f t="shared" si="29"/>
        <v>805.9</v>
      </c>
    </row>
    <row r="223" ht="27" spans="1:20">
      <c r="A223" s="9">
        <v>220</v>
      </c>
      <c r="B223" s="9" t="s">
        <v>233</v>
      </c>
      <c r="C223" s="9" t="s">
        <v>246</v>
      </c>
      <c r="D223" s="12">
        <v>0.029</v>
      </c>
      <c r="E223" s="12">
        <v>0.087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0.029</v>
      </c>
      <c r="M223" s="12">
        <v>0.087</v>
      </c>
      <c r="N223" s="12">
        <v>0</v>
      </c>
      <c r="O223" s="12">
        <v>0</v>
      </c>
      <c r="P223" s="17">
        <f t="shared" si="25"/>
        <v>13.05</v>
      </c>
      <c r="Q223" s="17">
        <f t="shared" si="26"/>
        <v>30.45</v>
      </c>
      <c r="R223" s="17">
        <f t="shared" si="27"/>
        <v>0</v>
      </c>
      <c r="S223" s="17">
        <f t="shared" si="28"/>
        <v>0</v>
      </c>
      <c r="T223" s="17">
        <f t="shared" si="29"/>
        <v>43.5</v>
      </c>
    </row>
    <row r="224" ht="27" spans="1:20">
      <c r="A224" s="9">
        <v>221</v>
      </c>
      <c r="B224" s="9" t="s">
        <v>233</v>
      </c>
      <c r="C224" s="9" t="s">
        <v>247</v>
      </c>
      <c r="D224" s="10">
        <v>0.016</v>
      </c>
      <c r="E224" s="10">
        <v>0.049</v>
      </c>
      <c r="F224" s="10">
        <v>0</v>
      </c>
      <c r="G224" s="10">
        <v>0</v>
      </c>
      <c r="H224" s="12">
        <v>0</v>
      </c>
      <c r="I224" s="12">
        <v>0</v>
      </c>
      <c r="J224" s="12">
        <v>0</v>
      </c>
      <c r="K224" s="12">
        <v>0</v>
      </c>
      <c r="L224" s="10">
        <v>0.016</v>
      </c>
      <c r="M224" s="10">
        <v>0.049</v>
      </c>
      <c r="N224" s="10">
        <v>0</v>
      </c>
      <c r="O224" s="10">
        <v>0</v>
      </c>
      <c r="P224" s="17">
        <f t="shared" si="25"/>
        <v>7.2</v>
      </c>
      <c r="Q224" s="17">
        <f t="shared" si="26"/>
        <v>17.15</v>
      </c>
      <c r="R224" s="17">
        <f t="shared" si="27"/>
        <v>0</v>
      </c>
      <c r="S224" s="17">
        <f t="shared" si="28"/>
        <v>0</v>
      </c>
      <c r="T224" s="17">
        <f t="shared" si="29"/>
        <v>24.35</v>
      </c>
    </row>
    <row r="225" ht="27" spans="1:20">
      <c r="A225" s="9">
        <v>222</v>
      </c>
      <c r="B225" s="9" t="s">
        <v>233</v>
      </c>
      <c r="C225" s="9" t="s">
        <v>248</v>
      </c>
      <c r="D225" s="10">
        <v>0.063</v>
      </c>
      <c r="E225" s="10">
        <v>0</v>
      </c>
      <c r="F225" s="10">
        <v>0</v>
      </c>
      <c r="G225" s="10">
        <v>0</v>
      </c>
      <c r="H225" s="12">
        <v>0</v>
      </c>
      <c r="I225" s="12">
        <v>0</v>
      </c>
      <c r="J225" s="12">
        <v>0</v>
      </c>
      <c r="K225" s="12">
        <v>0</v>
      </c>
      <c r="L225" s="10">
        <v>0.063</v>
      </c>
      <c r="M225" s="10">
        <v>0</v>
      </c>
      <c r="N225" s="10">
        <v>0</v>
      </c>
      <c r="O225" s="10">
        <v>0</v>
      </c>
      <c r="P225" s="17">
        <f t="shared" si="25"/>
        <v>28.35</v>
      </c>
      <c r="Q225" s="17">
        <f t="shared" si="26"/>
        <v>0</v>
      </c>
      <c r="R225" s="17">
        <f t="shared" si="27"/>
        <v>0</v>
      </c>
      <c r="S225" s="17">
        <f t="shared" si="28"/>
        <v>0</v>
      </c>
      <c r="T225" s="17">
        <f t="shared" si="29"/>
        <v>28.35</v>
      </c>
    </row>
    <row r="226" ht="27" spans="1:20">
      <c r="A226" s="9">
        <v>223</v>
      </c>
      <c r="B226" s="9" t="s">
        <v>233</v>
      </c>
      <c r="C226" s="9" t="s">
        <v>249</v>
      </c>
      <c r="D226" s="10">
        <v>0.042</v>
      </c>
      <c r="E226" s="10">
        <v>0.127</v>
      </c>
      <c r="F226" s="12">
        <v>0</v>
      </c>
      <c r="G226" s="12">
        <v>0</v>
      </c>
      <c r="H226" s="10">
        <v>0</v>
      </c>
      <c r="I226" s="10">
        <v>0.127</v>
      </c>
      <c r="J226" s="12">
        <v>0</v>
      </c>
      <c r="K226" s="12">
        <v>0</v>
      </c>
      <c r="L226" s="10">
        <v>0.042</v>
      </c>
      <c r="M226" s="10">
        <v>0</v>
      </c>
      <c r="N226" s="12">
        <v>0</v>
      </c>
      <c r="O226" s="12">
        <v>0</v>
      </c>
      <c r="P226" s="17">
        <f t="shared" si="25"/>
        <v>18.9</v>
      </c>
      <c r="Q226" s="17">
        <f t="shared" si="26"/>
        <v>0</v>
      </c>
      <c r="R226" s="17">
        <f t="shared" si="27"/>
        <v>0</v>
      </c>
      <c r="S226" s="17">
        <f t="shared" si="28"/>
        <v>0</v>
      </c>
      <c r="T226" s="17">
        <f t="shared" si="29"/>
        <v>18.9</v>
      </c>
    </row>
    <row r="227" ht="27" spans="1:20">
      <c r="A227" s="9">
        <v>224</v>
      </c>
      <c r="B227" s="9" t="s">
        <v>233</v>
      </c>
      <c r="C227" s="9" t="s">
        <v>250</v>
      </c>
      <c r="D227" s="10">
        <v>0.009</v>
      </c>
      <c r="E227" s="10">
        <v>0.026</v>
      </c>
      <c r="F227" s="10">
        <v>0.025</v>
      </c>
      <c r="G227" s="10">
        <v>0.003</v>
      </c>
      <c r="H227" s="12">
        <v>0</v>
      </c>
      <c r="I227" s="12">
        <v>0</v>
      </c>
      <c r="J227" s="12">
        <v>0</v>
      </c>
      <c r="K227" s="12">
        <v>0</v>
      </c>
      <c r="L227" s="10">
        <v>0.009</v>
      </c>
      <c r="M227" s="10">
        <v>0.026</v>
      </c>
      <c r="N227" s="10">
        <v>0.025</v>
      </c>
      <c r="O227" s="10">
        <v>0.003</v>
      </c>
      <c r="P227" s="17">
        <f t="shared" si="25"/>
        <v>4.05</v>
      </c>
      <c r="Q227" s="17">
        <f t="shared" si="26"/>
        <v>9.1</v>
      </c>
      <c r="R227" s="17">
        <f t="shared" si="27"/>
        <v>7.5</v>
      </c>
      <c r="S227" s="17">
        <f t="shared" si="28"/>
        <v>2.4</v>
      </c>
      <c r="T227" s="17">
        <f t="shared" si="29"/>
        <v>23.05</v>
      </c>
    </row>
    <row r="228" ht="27" spans="1:20">
      <c r="A228" s="9">
        <v>225</v>
      </c>
      <c r="B228" s="9" t="s">
        <v>233</v>
      </c>
      <c r="C228" s="9" t="s">
        <v>251</v>
      </c>
      <c r="D228" s="10">
        <v>0.021</v>
      </c>
      <c r="E228" s="10">
        <v>0.063</v>
      </c>
      <c r="F228" s="10">
        <v>0</v>
      </c>
      <c r="G228" s="10">
        <v>0</v>
      </c>
      <c r="H228" s="12">
        <v>0</v>
      </c>
      <c r="I228" s="12">
        <v>0</v>
      </c>
      <c r="J228" s="12">
        <v>0</v>
      </c>
      <c r="K228" s="12">
        <v>0</v>
      </c>
      <c r="L228" s="10">
        <v>0.021</v>
      </c>
      <c r="M228" s="10">
        <v>0.063</v>
      </c>
      <c r="N228" s="10">
        <v>0</v>
      </c>
      <c r="O228" s="10">
        <v>0</v>
      </c>
      <c r="P228" s="17">
        <f t="shared" si="25"/>
        <v>9.45</v>
      </c>
      <c r="Q228" s="17">
        <f t="shared" si="26"/>
        <v>22.05</v>
      </c>
      <c r="R228" s="17">
        <f t="shared" si="27"/>
        <v>0</v>
      </c>
      <c r="S228" s="17">
        <f t="shared" si="28"/>
        <v>0</v>
      </c>
      <c r="T228" s="17">
        <f t="shared" si="29"/>
        <v>31.5</v>
      </c>
    </row>
    <row r="229" spans="1:20">
      <c r="A229" s="9">
        <v>226</v>
      </c>
      <c r="B229" s="9" t="s">
        <v>233</v>
      </c>
      <c r="C229" s="9" t="s">
        <v>252</v>
      </c>
      <c r="D229" s="10">
        <v>0.016</v>
      </c>
      <c r="E229" s="12">
        <v>0.15</v>
      </c>
      <c r="F229" s="10">
        <v>0</v>
      </c>
      <c r="G229" s="10">
        <v>0</v>
      </c>
      <c r="H229" s="12">
        <v>0</v>
      </c>
      <c r="I229" s="12">
        <v>0.15</v>
      </c>
      <c r="J229" s="12">
        <v>0</v>
      </c>
      <c r="K229" s="12">
        <v>0</v>
      </c>
      <c r="L229" s="10">
        <v>0.016</v>
      </c>
      <c r="M229" s="12">
        <v>0</v>
      </c>
      <c r="N229" s="12">
        <v>0</v>
      </c>
      <c r="O229" s="10">
        <v>0</v>
      </c>
      <c r="P229" s="17">
        <f t="shared" si="25"/>
        <v>7.2</v>
      </c>
      <c r="Q229" s="17">
        <f t="shared" si="26"/>
        <v>0</v>
      </c>
      <c r="R229" s="17">
        <f t="shared" si="27"/>
        <v>0</v>
      </c>
      <c r="S229" s="17">
        <f t="shared" si="28"/>
        <v>0</v>
      </c>
      <c r="T229" s="17">
        <f t="shared" si="29"/>
        <v>7.2</v>
      </c>
    </row>
    <row r="230" ht="27" spans="1:20">
      <c r="A230" s="9">
        <v>227</v>
      </c>
      <c r="B230" s="9" t="s">
        <v>233</v>
      </c>
      <c r="C230" s="9" t="s">
        <v>253</v>
      </c>
      <c r="D230" s="10">
        <v>0.003</v>
      </c>
      <c r="E230" s="10">
        <v>0.006</v>
      </c>
      <c r="F230" s="10">
        <v>0</v>
      </c>
      <c r="G230" s="10">
        <v>0</v>
      </c>
      <c r="H230" s="12">
        <v>0</v>
      </c>
      <c r="I230" s="12">
        <v>0</v>
      </c>
      <c r="J230" s="12">
        <v>0</v>
      </c>
      <c r="K230" s="12">
        <v>0</v>
      </c>
      <c r="L230" s="10">
        <v>0.003</v>
      </c>
      <c r="M230" s="10">
        <v>0.006</v>
      </c>
      <c r="N230" s="10">
        <v>0</v>
      </c>
      <c r="O230" s="10">
        <v>0</v>
      </c>
      <c r="P230" s="17">
        <f t="shared" si="25"/>
        <v>1.35</v>
      </c>
      <c r="Q230" s="17">
        <f t="shared" si="26"/>
        <v>2.1</v>
      </c>
      <c r="R230" s="17">
        <f t="shared" si="27"/>
        <v>0</v>
      </c>
      <c r="S230" s="17">
        <f t="shared" si="28"/>
        <v>0</v>
      </c>
      <c r="T230" s="17">
        <f t="shared" si="29"/>
        <v>3.45</v>
      </c>
    </row>
    <row r="231" spans="1:20">
      <c r="A231" s="9">
        <v>228</v>
      </c>
      <c r="B231" s="9" t="s">
        <v>233</v>
      </c>
      <c r="C231" s="9" t="s">
        <v>254</v>
      </c>
      <c r="D231" s="10">
        <v>0.014</v>
      </c>
      <c r="E231" s="10">
        <v>0.041</v>
      </c>
      <c r="F231" s="10">
        <v>0</v>
      </c>
      <c r="G231" s="10">
        <v>0</v>
      </c>
      <c r="H231" s="12">
        <v>0</v>
      </c>
      <c r="I231" s="12">
        <v>0</v>
      </c>
      <c r="J231" s="12">
        <v>0</v>
      </c>
      <c r="K231" s="12">
        <v>0</v>
      </c>
      <c r="L231" s="10">
        <v>0.014</v>
      </c>
      <c r="M231" s="10">
        <v>0.041</v>
      </c>
      <c r="N231" s="10">
        <v>0</v>
      </c>
      <c r="O231" s="10">
        <v>0</v>
      </c>
      <c r="P231" s="17">
        <f t="shared" si="25"/>
        <v>6.3</v>
      </c>
      <c r="Q231" s="17">
        <f t="shared" si="26"/>
        <v>14.35</v>
      </c>
      <c r="R231" s="17">
        <f t="shared" si="27"/>
        <v>0</v>
      </c>
      <c r="S231" s="17">
        <f t="shared" si="28"/>
        <v>0</v>
      </c>
      <c r="T231" s="17">
        <f t="shared" si="29"/>
        <v>20.65</v>
      </c>
    </row>
    <row r="232" spans="1:20">
      <c r="A232" s="9">
        <v>229</v>
      </c>
      <c r="B232" s="9" t="s">
        <v>233</v>
      </c>
      <c r="C232" s="9" t="s">
        <v>255</v>
      </c>
      <c r="D232" s="12">
        <v>0.007</v>
      </c>
      <c r="E232" s="12">
        <v>0.021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0.007</v>
      </c>
      <c r="M232" s="12">
        <v>0.021</v>
      </c>
      <c r="N232" s="12">
        <v>0</v>
      </c>
      <c r="O232" s="12">
        <v>0</v>
      </c>
      <c r="P232" s="17">
        <f t="shared" ref="P232:P277" si="30">L232*450</f>
        <v>3.15</v>
      </c>
      <c r="Q232" s="17">
        <f t="shared" ref="Q232:Q277" si="31">M232*350</f>
        <v>7.35</v>
      </c>
      <c r="R232" s="17">
        <f t="shared" ref="R232:R277" si="32">N232*300</f>
        <v>0</v>
      </c>
      <c r="S232" s="17">
        <f t="shared" ref="S232:S277" si="33">O232*800</f>
        <v>0</v>
      </c>
      <c r="T232" s="17">
        <f t="shared" si="29"/>
        <v>10.5</v>
      </c>
    </row>
    <row r="233" ht="27" spans="1:20">
      <c r="A233" s="9">
        <v>230</v>
      </c>
      <c r="B233" s="9" t="s">
        <v>256</v>
      </c>
      <c r="C233" s="9" t="s">
        <v>257</v>
      </c>
      <c r="D233" s="12">
        <v>0.002</v>
      </c>
      <c r="E233" s="12">
        <v>0.007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0.002</v>
      </c>
      <c r="M233" s="12">
        <v>0.007</v>
      </c>
      <c r="N233" s="12">
        <v>0</v>
      </c>
      <c r="O233" s="12">
        <v>0</v>
      </c>
      <c r="P233" s="17">
        <f t="shared" si="30"/>
        <v>0.9</v>
      </c>
      <c r="Q233" s="17">
        <f t="shared" si="31"/>
        <v>2.45</v>
      </c>
      <c r="R233" s="17">
        <f t="shared" si="32"/>
        <v>0</v>
      </c>
      <c r="S233" s="17">
        <f t="shared" si="33"/>
        <v>0</v>
      </c>
      <c r="T233" s="17">
        <f t="shared" si="29"/>
        <v>3.35</v>
      </c>
    </row>
    <row r="234" ht="27" spans="1:20">
      <c r="A234" s="9">
        <v>231</v>
      </c>
      <c r="B234" s="9" t="s">
        <v>256</v>
      </c>
      <c r="C234" s="9" t="s">
        <v>258</v>
      </c>
      <c r="D234" s="12">
        <v>0.001</v>
      </c>
      <c r="E234" s="12">
        <v>0.006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0.001</v>
      </c>
      <c r="M234" s="12">
        <v>0.006</v>
      </c>
      <c r="N234" s="12">
        <v>0</v>
      </c>
      <c r="O234" s="12">
        <v>0</v>
      </c>
      <c r="P234" s="17">
        <f t="shared" si="30"/>
        <v>0.45</v>
      </c>
      <c r="Q234" s="17">
        <f t="shared" si="31"/>
        <v>2.1</v>
      </c>
      <c r="R234" s="17">
        <f t="shared" si="32"/>
        <v>0</v>
      </c>
      <c r="S234" s="17">
        <f t="shared" si="33"/>
        <v>0</v>
      </c>
      <c r="T234" s="17">
        <f t="shared" si="29"/>
        <v>2.55</v>
      </c>
    </row>
    <row r="235" ht="27" spans="1:20">
      <c r="A235" s="9">
        <v>232</v>
      </c>
      <c r="B235" s="9" t="s">
        <v>256</v>
      </c>
      <c r="C235" s="9" t="s">
        <v>259</v>
      </c>
      <c r="D235" s="10">
        <v>0</v>
      </c>
      <c r="E235" s="12">
        <v>0.001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0">
        <v>0</v>
      </c>
      <c r="M235" s="12">
        <v>0.001</v>
      </c>
      <c r="N235" s="12">
        <v>0</v>
      </c>
      <c r="O235" s="12">
        <v>0</v>
      </c>
      <c r="P235" s="17">
        <f t="shared" si="30"/>
        <v>0</v>
      </c>
      <c r="Q235" s="17">
        <f t="shared" si="31"/>
        <v>0.35</v>
      </c>
      <c r="R235" s="17">
        <f t="shared" si="32"/>
        <v>0</v>
      </c>
      <c r="S235" s="17">
        <f t="shared" si="33"/>
        <v>0</v>
      </c>
      <c r="T235" s="17">
        <f t="shared" si="29"/>
        <v>0.35</v>
      </c>
    </row>
    <row r="236" ht="27" spans="1:20">
      <c r="A236" s="9">
        <v>233</v>
      </c>
      <c r="B236" s="9" t="s">
        <v>256</v>
      </c>
      <c r="C236" s="9" t="s">
        <v>260</v>
      </c>
      <c r="D236" s="12">
        <v>0.001</v>
      </c>
      <c r="E236" s="12">
        <v>0.002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0.001</v>
      </c>
      <c r="M236" s="12">
        <v>0.002</v>
      </c>
      <c r="N236" s="12">
        <v>0</v>
      </c>
      <c r="O236" s="12">
        <v>0</v>
      </c>
      <c r="P236" s="17">
        <f t="shared" si="30"/>
        <v>0.45</v>
      </c>
      <c r="Q236" s="17">
        <f t="shared" si="31"/>
        <v>0.7</v>
      </c>
      <c r="R236" s="17">
        <f t="shared" si="32"/>
        <v>0</v>
      </c>
      <c r="S236" s="17">
        <f t="shared" si="33"/>
        <v>0</v>
      </c>
      <c r="T236" s="17">
        <f t="shared" si="29"/>
        <v>1.15</v>
      </c>
    </row>
    <row r="237" ht="27" spans="1:20">
      <c r="A237" s="9">
        <v>234</v>
      </c>
      <c r="B237" s="9" t="s">
        <v>256</v>
      </c>
      <c r="C237" s="9" t="s">
        <v>261</v>
      </c>
      <c r="D237" s="12">
        <v>0.076</v>
      </c>
      <c r="E237" s="12">
        <v>0.252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0.076</v>
      </c>
      <c r="M237" s="12">
        <v>0.252</v>
      </c>
      <c r="N237" s="12">
        <v>0</v>
      </c>
      <c r="O237" s="12">
        <v>0</v>
      </c>
      <c r="P237" s="17">
        <f t="shared" si="30"/>
        <v>34.2</v>
      </c>
      <c r="Q237" s="17">
        <f t="shared" si="31"/>
        <v>88.2</v>
      </c>
      <c r="R237" s="17">
        <f t="shared" si="32"/>
        <v>0</v>
      </c>
      <c r="S237" s="17">
        <f t="shared" si="33"/>
        <v>0</v>
      </c>
      <c r="T237" s="17">
        <f t="shared" si="29"/>
        <v>122.4</v>
      </c>
    </row>
    <row r="238" s="2" customFormat="1" spans="1:20">
      <c r="A238" s="9">
        <v>235</v>
      </c>
      <c r="B238" s="9" t="s">
        <v>256</v>
      </c>
      <c r="C238" s="9" t="s">
        <v>262</v>
      </c>
      <c r="D238" s="12">
        <v>0.062</v>
      </c>
      <c r="E238" s="12">
        <v>0.205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0.062</v>
      </c>
      <c r="M238" s="12">
        <v>0.205</v>
      </c>
      <c r="N238" s="12">
        <v>0</v>
      </c>
      <c r="O238" s="12">
        <v>0</v>
      </c>
      <c r="P238" s="17">
        <f t="shared" si="30"/>
        <v>27.9</v>
      </c>
      <c r="Q238" s="17">
        <f t="shared" si="31"/>
        <v>71.75</v>
      </c>
      <c r="R238" s="17">
        <f t="shared" si="32"/>
        <v>0</v>
      </c>
      <c r="S238" s="17">
        <f t="shared" si="33"/>
        <v>0</v>
      </c>
      <c r="T238" s="17">
        <f t="shared" si="29"/>
        <v>99.65</v>
      </c>
    </row>
    <row r="239" ht="27" spans="1:20">
      <c r="A239" s="9">
        <v>236</v>
      </c>
      <c r="B239" s="9" t="s">
        <v>256</v>
      </c>
      <c r="C239" s="9" t="s">
        <v>263</v>
      </c>
      <c r="D239" s="12">
        <v>0.017</v>
      </c>
      <c r="E239" s="12">
        <v>0.056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0.017</v>
      </c>
      <c r="M239" s="12">
        <v>0.056</v>
      </c>
      <c r="N239" s="12">
        <v>0</v>
      </c>
      <c r="O239" s="12">
        <v>0</v>
      </c>
      <c r="P239" s="17">
        <f t="shared" si="30"/>
        <v>7.65</v>
      </c>
      <c r="Q239" s="17">
        <f t="shared" si="31"/>
        <v>19.6</v>
      </c>
      <c r="R239" s="17">
        <f t="shared" si="32"/>
        <v>0</v>
      </c>
      <c r="S239" s="17">
        <f t="shared" si="33"/>
        <v>0</v>
      </c>
      <c r="T239" s="17">
        <f t="shared" si="29"/>
        <v>27.25</v>
      </c>
    </row>
    <row r="240" spans="1:20">
      <c r="A240" s="9">
        <v>237</v>
      </c>
      <c r="B240" s="9" t="s">
        <v>256</v>
      </c>
      <c r="C240" s="9" t="s">
        <v>264</v>
      </c>
      <c r="D240" s="12">
        <v>0.368</v>
      </c>
      <c r="E240" s="12">
        <v>1.226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0.368</v>
      </c>
      <c r="M240" s="12">
        <v>1.226</v>
      </c>
      <c r="N240" s="12">
        <v>0</v>
      </c>
      <c r="O240" s="12">
        <v>0</v>
      </c>
      <c r="P240" s="17">
        <f t="shared" si="30"/>
        <v>165.6</v>
      </c>
      <c r="Q240" s="17">
        <f t="shared" si="31"/>
        <v>429.1</v>
      </c>
      <c r="R240" s="17">
        <f t="shared" si="32"/>
        <v>0</v>
      </c>
      <c r="S240" s="17">
        <f t="shared" si="33"/>
        <v>0</v>
      </c>
      <c r="T240" s="17">
        <f t="shared" si="29"/>
        <v>594.7</v>
      </c>
    </row>
    <row r="241" ht="27" spans="1:20">
      <c r="A241" s="9">
        <v>238</v>
      </c>
      <c r="B241" s="9" t="s">
        <v>256</v>
      </c>
      <c r="C241" s="9" t="s">
        <v>265</v>
      </c>
      <c r="D241" s="12">
        <v>0.011</v>
      </c>
      <c r="E241" s="12">
        <v>0.037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0.011</v>
      </c>
      <c r="M241" s="12">
        <v>0.037</v>
      </c>
      <c r="N241" s="12">
        <v>0</v>
      </c>
      <c r="O241" s="12">
        <v>0</v>
      </c>
      <c r="P241" s="17">
        <f t="shared" si="30"/>
        <v>4.95</v>
      </c>
      <c r="Q241" s="17">
        <f t="shared" si="31"/>
        <v>12.95</v>
      </c>
      <c r="R241" s="17">
        <f t="shared" si="32"/>
        <v>0</v>
      </c>
      <c r="S241" s="17">
        <f t="shared" si="33"/>
        <v>0</v>
      </c>
      <c r="T241" s="17">
        <f t="shared" si="29"/>
        <v>17.9</v>
      </c>
    </row>
    <row r="242" ht="27" spans="1:20">
      <c r="A242" s="9">
        <v>239</v>
      </c>
      <c r="B242" s="9" t="s">
        <v>256</v>
      </c>
      <c r="C242" s="9" t="s">
        <v>266</v>
      </c>
      <c r="D242" s="12">
        <v>0.265</v>
      </c>
      <c r="E242" s="12">
        <v>0.469</v>
      </c>
      <c r="F242" s="12">
        <v>0.241</v>
      </c>
      <c r="G242" s="12">
        <v>0.012</v>
      </c>
      <c r="H242" s="12">
        <v>0</v>
      </c>
      <c r="I242" s="12">
        <v>0</v>
      </c>
      <c r="J242" s="12">
        <v>0</v>
      </c>
      <c r="K242" s="12">
        <v>0</v>
      </c>
      <c r="L242" s="12">
        <v>0.265</v>
      </c>
      <c r="M242" s="12">
        <v>0.469</v>
      </c>
      <c r="N242" s="12">
        <v>0.241</v>
      </c>
      <c r="O242" s="12">
        <v>0.012</v>
      </c>
      <c r="P242" s="17">
        <f t="shared" si="30"/>
        <v>119.25</v>
      </c>
      <c r="Q242" s="17">
        <f t="shared" si="31"/>
        <v>164.15</v>
      </c>
      <c r="R242" s="17">
        <f t="shared" si="32"/>
        <v>72.3</v>
      </c>
      <c r="S242" s="17">
        <f t="shared" si="33"/>
        <v>9.6</v>
      </c>
      <c r="T242" s="17">
        <f t="shared" si="29"/>
        <v>365.3</v>
      </c>
    </row>
    <row r="243" ht="27" spans="1:20">
      <c r="A243" s="9">
        <v>240</v>
      </c>
      <c r="B243" s="9" t="s">
        <v>256</v>
      </c>
      <c r="C243" s="9" t="s">
        <v>267</v>
      </c>
      <c r="D243" s="12">
        <v>0.016</v>
      </c>
      <c r="E243" s="12">
        <v>0.25</v>
      </c>
      <c r="F243" s="12">
        <v>0.999</v>
      </c>
      <c r="G243" s="12">
        <v>0.1</v>
      </c>
      <c r="H243" s="12">
        <v>0</v>
      </c>
      <c r="I243" s="12">
        <v>0.25</v>
      </c>
      <c r="J243" s="12">
        <v>0</v>
      </c>
      <c r="K243" s="12">
        <v>0</v>
      </c>
      <c r="L243" s="12">
        <v>0.016</v>
      </c>
      <c r="M243" s="12">
        <v>0</v>
      </c>
      <c r="N243" s="12">
        <v>0.999</v>
      </c>
      <c r="O243" s="12">
        <v>0.1</v>
      </c>
      <c r="P243" s="17">
        <f t="shared" si="30"/>
        <v>7.2</v>
      </c>
      <c r="Q243" s="17">
        <f t="shared" si="31"/>
        <v>0</v>
      </c>
      <c r="R243" s="17">
        <f t="shared" si="32"/>
        <v>299.7</v>
      </c>
      <c r="S243" s="17">
        <f t="shared" si="33"/>
        <v>80</v>
      </c>
      <c r="T243" s="17">
        <f t="shared" si="29"/>
        <v>386.9</v>
      </c>
    </row>
    <row r="244" ht="27" spans="1:20">
      <c r="A244" s="9">
        <v>241</v>
      </c>
      <c r="B244" s="9" t="s">
        <v>268</v>
      </c>
      <c r="C244" s="9" t="s">
        <v>269</v>
      </c>
      <c r="D244" s="10">
        <v>0.048</v>
      </c>
      <c r="E244" s="10">
        <v>0.072</v>
      </c>
      <c r="F244" s="10">
        <v>0</v>
      </c>
      <c r="G244" s="10">
        <v>0</v>
      </c>
      <c r="H244" s="11">
        <v>0</v>
      </c>
      <c r="I244" s="11">
        <v>0</v>
      </c>
      <c r="J244" s="11">
        <v>0</v>
      </c>
      <c r="K244" s="11">
        <v>0</v>
      </c>
      <c r="L244" s="10">
        <v>0.048</v>
      </c>
      <c r="M244" s="10">
        <v>0.072</v>
      </c>
      <c r="N244" s="10">
        <v>0</v>
      </c>
      <c r="O244" s="10">
        <v>0</v>
      </c>
      <c r="P244" s="17">
        <f t="shared" si="30"/>
        <v>21.6</v>
      </c>
      <c r="Q244" s="17">
        <f t="shared" si="31"/>
        <v>25.2</v>
      </c>
      <c r="R244" s="17">
        <f t="shared" si="32"/>
        <v>0</v>
      </c>
      <c r="S244" s="17">
        <f t="shared" si="33"/>
        <v>0</v>
      </c>
      <c r="T244" s="17">
        <f t="shared" si="29"/>
        <v>46.8</v>
      </c>
    </row>
    <row r="245" ht="27" spans="1:20">
      <c r="A245" s="9">
        <v>242</v>
      </c>
      <c r="B245" s="9" t="s">
        <v>268</v>
      </c>
      <c r="C245" s="9" t="s">
        <v>270</v>
      </c>
      <c r="D245" s="12">
        <v>0</v>
      </c>
      <c r="E245" s="12">
        <v>0</v>
      </c>
      <c r="F245" s="12">
        <v>0.073</v>
      </c>
      <c r="G245" s="12">
        <v>0.007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0.073</v>
      </c>
      <c r="O245" s="12">
        <v>0.007</v>
      </c>
      <c r="P245" s="17">
        <f t="shared" si="30"/>
        <v>0</v>
      </c>
      <c r="Q245" s="17">
        <f t="shared" si="31"/>
        <v>0</v>
      </c>
      <c r="R245" s="17">
        <f t="shared" si="32"/>
        <v>21.9</v>
      </c>
      <c r="S245" s="17">
        <f t="shared" si="33"/>
        <v>5.6</v>
      </c>
      <c r="T245" s="17">
        <f t="shared" si="29"/>
        <v>27.5</v>
      </c>
    </row>
    <row r="246" ht="27" spans="1:20">
      <c r="A246" s="9">
        <v>243</v>
      </c>
      <c r="B246" s="9" t="s">
        <v>268</v>
      </c>
      <c r="C246" s="9" t="s">
        <v>271</v>
      </c>
      <c r="D246" s="10">
        <v>1.267</v>
      </c>
      <c r="E246" s="10">
        <v>1.964</v>
      </c>
      <c r="F246" s="10">
        <v>0.323</v>
      </c>
      <c r="G246" s="10">
        <v>0.032</v>
      </c>
      <c r="H246" s="10">
        <v>1.267</v>
      </c>
      <c r="I246" s="10">
        <v>1.964</v>
      </c>
      <c r="J246" s="10">
        <v>0.323</v>
      </c>
      <c r="K246" s="24">
        <v>0</v>
      </c>
      <c r="L246" s="12">
        <v>0</v>
      </c>
      <c r="M246" s="12">
        <v>0</v>
      </c>
      <c r="N246" s="12">
        <v>0</v>
      </c>
      <c r="O246" s="10">
        <v>0.032</v>
      </c>
      <c r="P246" s="17">
        <f t="shared" si="30"/>
        <v>0</v>
      </c>
      <c r="Q246" s="17">
        <f t="shared" si="31"/>
        <v>0</v>
      </c>
      <c r="R246" s="17">
        <f t="shared" si="32"/>
        <v>0</v>
      </c>
      <c r="S246" s="17">
        <f t="shared" si="33"/>
        <v>25.6</v>
      </c>
      <c r="T246" s="17">
        <f t="shared" si="29"/>
        <v>25.6</v>
      </c>
    </row>
    <row r="247" ht="27" spans="1:20">
      <c r="A247" s="9">
        <v>244</v>
      </c>
      <c r="B247" s="9" t="s">
        <v>268</v>
      </c>
      <c r="C247" s="9" t="s">
        <v>272</v>
      </c>
      <c r="D247" s="12">
        <v>0.013</v>
      </c>
      <c r="E247" s="12">
        <v>0.065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0.013</v>
      </c>
      <c r="M247" s="12">
        <v>0.065</v>
      </c>
      <c r="N247" s="12">
        <v>0</v>
      </c>
      <c r="O247" s="12">
        <v>0</v>
      </c>
      <c r="P247" s="17">
        <f t="shared" si="30"/>
        <v>5.85</v>
      </c>
      <c r="Q247" s="17">
        <f t="shared" si="31"/>
        <v>22.75</v>
      </c>
      <c r="R247" s="17">
        <f t="shared" si="32"/>
        <v>0</v>
      </c>
      <c r="S247" s="17">
        <f t="shared" si="33"/>
        <v>0</v>
      </c>
      <c r="T247" s="17">
        <f t="shared" si="29"/>
        <v>28.6</v>
      </c>
    </row>
    <row r="248" ht="27" spans="1:20">
      <c r="A248" s="9">
        <v>245</v>
      </c>
      <c r="B248" s="9" t="s">
        <v>268</v>
      </c>
      <c r="C248" s="9" t="s">
        <v>273</v>
      </c>
      <c r="D248" s="10">
        <v>0.02</v>
      </c>
      <c r="E248" s="10">
        <v>0.098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0">
        <v>0.02</v>
      </c>
      <c r="M248" s="10">
        <v>0.098</v>
      </c>
      <c r="N248" s="11">
        <v>0</v>
      </c>
      <c r="O248" s="11">
        <v>0</v>
      </c>
      <c r="P248" s="17">
        <f t="shared" si="30"/>
        <v>9</v>
      </c>
      <c r="Q248" s="17">
        <f t="shared" si="31"/>
        <v>34.3</v>
      </c>
      <c r="R248" s="17">
        <f t="shared" si="32"/>
        <v>0</v>
      </c>
      <c r="S248" s="17">
        <f t="shared" si="33"/>
        <v>0</v>
      </c>
      <c r="T248" s="17">
        <f t="shared" si="29"/>
        <v>43.3</v>
      </c>
    </row>
    <row r="249" ht="27" spans="1:20">
      <c r="A249" s="9">
        <v>246</v>
      </c>
      <c r="B249" s="9" t="s">
        <v>268</v>
      </c>
      <c r="C249" s="9" t="s">
        <v>274</v>
      </c>
      <c r="D249" s="10">
        <v>0.029</v>
      </c>
      <c r="E249" s="10">
        <v>0.095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0">
        <v>0.029</v>
      </c>
      <c r="M249" s="10">
        <v>0.095</v>
      </c>
      <c r="N249" s="11">
        <v>0</v>
      </c>
      <c r="O249" s="11">
        <v>0</v>
      </c>
      <c r="P249" s="17">
        <f t="shared" si="30"/>
        <v>13.05</v>
      </c>
      <c r="Q249" s="17">
        <f t="shared" si="31"/>
        <v>33.25</v>
      </c>
      <c r="R249" s="17">
        <f t="shared" si="32"/>
        <v>0</v>
      </c>
      <c r="S249" s="17">
        <f t="shared" si="33"/>
        <v>0</v>
      </c>
      <c r="T249" s="17">
        <f t="shared" si="29"/>
        <v>46.3</v>
      </c>
    </row>
    <row r="250" ht="27" spans="1:20">
      <c r="A250" s="9">
        <v>247</v>
      </c>
      <c r="B250" s="9" t="s">
        <v>268</v>
      </c>
      <c r="C250" s="9" t="s">
        <v>275</v>
      </c>
      <c r="D250" s="10">
        <v>0.064</v>
      </c>
      <c r="E250" s="10">
        <v>0.097</v>
      </c>
      <c r="F250" s="10">
        <v>0.099</v>
      </c>
      <c r="G250" s="10">
        <v>0.014</v>
      </c>
      <c r="H250" s="11">
        <v>0</v>
      </c>
      <c r="I250" s="11">
        <v>0</v>
      </c>
      <c r="J250" s="11">
        <v>0</v>
      </c>
      <c r="K250" s="11">
        <v>0</v>
      </c>
      <c r="L250" s="10">
        <v>0.064</v>
      </c>
      <c r="M250" s="10">
        <v>0.097</v>
      </c>
      <c r="N250" s="10">
        <v>0.099</v>
      </c>
      <c r="O250" s="10">
        <v>0.014</v>
      </c>
      <c r="P250" s="17">
        <f t="shared" si="30"/>
        <v>28.8</v>
      </c>
      <c r="Q250" s="17">
        <f t="shared" si="31"/>
        <v>33.95</v>
      </c>
      <c r="R250" s="17">
        <f t="shared" si="32"/>
        <v>29.7</v>
      </c>
      <c r="S250" s="17">
        <f t="shared" si="33"/>
        <v>11.2</v>
      </c>
      <c r="T250" s="17">
        <f t="shared" si="29"/>
        <v>103.65</v>
      </c>
    </row>
    <row r="251" ht="27" spans="1:20">
      <c r="A251" s="9">
        <v>248</v>
      </c>
      <c r="B251" s="9" t="s">
        <v>268</v>
      </c>
      <c r="C251" s="9" t="s">
        <v>276</v>
      </c>
      <c r="D251" s="11">
        <v>0.019</v>
      </c>
      <c r="E251" s="11">
        <v>0.094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0.019</v>
      </c>
      <c r="M251" s="11">
        <v>0.094</v>
      </c>
      <c r="N251" s="11">
        <v>0</v>
      </c>
      <c r="O251" s="11">
        <v>0</v>
      </c>
      <c r="P251" s="17">
        <f t="shared" si="30"/>
        <v>8.55</v>
      </c>
      <c r="Q251" s="17">
        <f t="shared" si="31"/>
        <v>32.9</v>
      </c>
      <c r="R251" s="17">
        <f t="shared" si="32"/>
        <v>0</v>
      </c>
      <c r="S251" s="17">
        <f t="shared" si="33"/>
        <v>0</v>
      </c>
      <c r="T251" s="17">
        <f t="shared" si="29"/>
        <v>41.45</v>
      </c>
    </row>
    <row r="252" ht="27" spans="1:20">
      <c r="A252" s="9">
        <v>249</v>
      </c>
      <c r="B252" s="9" t="s">
        <v>268</v>
      </c>
      <c r="C252" s="9" t="s">
        <v>277</v>
      </c>
      <c r="D252" s="10">
        <v>0.065</v>
      </c>
      <c r="E252" s="10">
        <v>0.098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0">
        <v>0.065</v>
      </c>
      <c r="M252" s="10">
        <v>0.098</v>
      </c>
      <c r="N252" s="11">
        <v>0</v>
      </c>
      <c r="O252" s="11">
        <v>0</v>
      </c>
      <c r="P252" s="17">
        <f t="shared" si="30"/>
        <v>29.25</v>
      </c>
      <c r="Q252" s="17">
        <f t="shared" si="31"/>
        <v>34.3</v>
      </c>
      <c r="R252" s="17">
        <f t="shared" si="32"/>
        <v>0</v>
      </c>
      <c r="S252" s="17">
        <f t="shared" si="33"/>
        <v>0</v>
      </c>
      <c r="T252" s="17">
        <f t="shared" si="29"/>
        <v>63.55</v>
      </c>
    </row>
    <row r="253" ht="27" spans="1:20">
      <c r="A253" s="9">
        <v>250</v>
      </c>
      <c r="B253" s="9" t="s">
        <v>268</v>
      </c>
      <c r="C253" s="9" t="s">
        <v>278</v>
      </c>
      <c r="D253" s="10">
        <v>0.035</v>
      </c>
      <c r="E253" s="10">
        <v>0.094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0">
        <v>0.035</v>
      </c>
      <c r="M253" s="10">
        <v>0.094</v>
      </c>
      <c r="N253" s="11">
        <v>0</v>
      </c>
      <c r="O253" s="11">
        <v>0</v>
      </c>
      <c r="P253" s="17">
        <f t="shared" si="30"/>
        <v>15.75</v>
      </c>
      <c r="Q253" s="17">
        <f t="shared" si="31"/>
        <v>32.9</v>
      </c>
      <c r="R253" s="17">
        <f t="shared" si="32"/>
        <v>0</v>
      </c>
      <c r="S253" s="17">
        <f t="shared" si="33"/>
        <v>0</v>
      </c>
      <c r="T253" s="17">
        <f t="shared" si="29"/>
        <v>48.65</v>
      </c>
    </row>
    <row r="254" ht="27" spans="1:20">
      <c r="A254" s="9">
        <v>251</v>
      </c>
      <c r="B254" s="9" t="s">
        <v>268</v>
      </c>
      <c r="C254" s="9" t="s">
        <v>279</v>
      </c>
      <c r="D254" s="23">
        <v>0.065</v>
      </c>
      <c r="E254" s="10">
        <v>0.098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23">
        <v>0.065</v>
      </c>
      <c r="M254" s="10">
        <v>0.098</v>
      </c>
      <c r="N254" s="11">
        <v>0</v>
      </c>
      <c r="O254" s="11">
        <v>0</v>
      </c>
      <c r="P254" s="17">
        <f t="shared" si="30"/>
        <v>29.25</v>
      </c>
      <c r="Q254" s="17">
        <f t="shared" si="31"/>
        <v>34.3</v>
      </c>
      <c r="R254" s="17">
        <f t="shared" si="32"/>
        <v>0</v>
      </c>
      <c r="S254" s="17">
        <f t="shared" si="33"/>
        <v>0</v>
      </c>
      <c r="T254" s="17">
        <f t="shared" si="29"/>
        <v>63.55</v>
      </c>
    </row>
    <row r="255" ht="27" spans="1:20">
      <c r="A255" s="9">
        <v>252</v>
      </c>
      <c r="B255" s="9" t="s">
        <v>268</v>
      </c>
      <c r="C255" s="9" t="s">
        <v>280</v>
      </c>
      <c r="D255" s="10">
        <v>0.02</v>
      </c>
      <c r="E255" s="10">
        <v>0.098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0">
        <v>0.02</v>
      </c>
      <c r="M255" s="10">
        <v>0.098</v>
      </c>
      <c r="N255" s="11">
        <v>0</v>
      </c>
      <c r="O255" s="11">
        <v>0</v>
      </c>
      <c r="P255" s="17">
        <f t="shared" si="30"/>
        <v>9</v>
      </c>
      <c r="Q255" s="17">
        <f t="shared" si="31"/>
        <v>34.3</v>
      </c>
      <c r="R255" s="17">
        <f t="shared" si="32"/>
        <v>0</v>
      </c>
      <c r="S255" s="17">
        <f t="shared" si="33"/>
        <v>0</v>
      </c>
      <c r="T255" s="17">
        <f t="shared" si="29"/>
        <v>43.3</v>
      </c>
    </row>
    <row r="256" ht="27" spans="1:20">
      <c r="A256" s="9">
        <v>253</v>
      </c>
      <c r="B256" s="9" t="s">
        <v>268</v>
      </c>
      <c r="C256" s="9" t="s">
        <v>281</v>
      </c>
      <c r="D256" s="10">
        <v>0.019</v>
      </c>
      <c r="E256" s="10">
        <v>0.094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0">
        <v>0.019</v>
      </c>
      <c r="M256" s="10">
        <v>0.094</v>
      </c>
      <c r="N256" s="11">
        <v>0</v>
      </c>
      <c r="O256" s="11">
        <v>0</v>
      </c>
      <c r="P256" s="17">
        <f t="shared" si="30"/>
        <v>8.55</v>
      </c>
      <c r="Q256" s="17">
        <f t="shared" si="31"/>
        <v>32.9</v>
      </c>
      <c r="R256" s="17">
        <f t="shared" si="32"/>
        <v>0</v>
      </c>
      <c r="S256" s="17">
        <f t="shared" si="33"/>
        <v>0</v>
      </c>
      <c r="T256" s="17">
        <f t="shared" si="29"/>
        <v>41.45</v>
      </c>
    </row>
    <row r="257" ht="27" spans="1:20">
      <c r="A257" s="9">
        <v>254</v>
      </c>
      <c r="B257" s="9" t="s">
        <v>268</v>
      </c>
      <c r="C257" s="9" t="s">
        <v>282</v>
      </c>
      <c r="D257" s="11">
        <v>0.015</v>
      </c>
      <c r="E257" s="11">
        <v>0.077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0.015</v>
      </c>
      <c r="M257" s="11">
        <v>0.077</v>
      </c>
      <c r="N257" s="11">
        <v>0</v>
      </c>
      <c r="O257" s="11">
        <v>0</v>
      </c>
      <c r="P257" s="17">
        <f t="shared" si="30"/>
        <v>6.75</v>
      </c>
      <c r="Q257" s="17">
        <f t="shared" si="31"/>
        <v>26.95</v>
      </c>
      <c r="R257" s="17">
        <f t="shared" si="32"/>
        <v>0</v>
      </c>
      <c r="S257" s="17">
        <f t="shared" si="33"/>
        <v>0</v>
      </c>
      <c r="T257" s="17">
        <f t="shared" ref="T257:T290" si="34">P257+Q257+R257+S257</f>
        <v>33.7</v>
      </c>
    </row>
    <row r="258" ht="27" spans="1:20">
      <c r="A258" s="9">
        <v>255</v>
      </c>
      <c r="B258" s="9" t="s">
        <v>268</v>
      </c>
      <c r="C258" s="9" t="s">
        <v>283</v>
      </c>
      <c r="D258" s="11">
        <v>0.004</v>
      </c>
      <c r="E258" s="11">
        <v>0.019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0.004</v>
      </c>
      <c r="M258" s="11">
        <v>0.019</v>
      </c>
      <c r="N258" s="11">
        <v>0</v>
      </c>
      <c r="O258" s="11">
        <v>0</v>
      </c>
      <c r="P258" s="17">
        <f t="shared" si="30"/>
        <v>1.8</v>
      </c>
      <c r="Q258" s="17">
        <f t="shared" si="31"/>
        <v>6.65</v>
      </c>
      <c r="R258" s="17">
        <f t="shared" si="32"/>
        <v>0</v>
      </c>
      <c r="S258" s="17">
        <f t="shared" si="33"/>
        <v>0</v>
      </c>
      <c r="T258" s="17">
        <f t="shared" si="34"/>
        <v>8.45</v>
      </c>
    </row>
    <row r="259" ht="27" spans="1:20">
      <c r="A259" s="9">
        <v>256</v>
      </c>
      <c r="B259" s="9" t="s">
        <v>268</v>
      </c>
      <c r="C259" s="9" t="s">
        <v>284</v>
      </c>
      <c r="D259" s="11">
        <v>0.014</v>
      </c>
      <c r="E259" s="11">
        <v>0.068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0.014</v>
      </c>
      <c r="M259" s="11">
        <v>0.068</v>
      </c>
      <c r="N259" s="11">
        <v>0</v>
      </c>
      <c r="O259" s="11">
        <v>0</v>
      </c>
      <c r="P259" s="17">
        <f t="shared" si="30"/>
        <v>6.3</v>
      </c>
      <c r="Q259" s="17">
        <f t="shared" si="31"/>
        <v>23.8</v>
      </c>
      <c r="R259" s="17">
        <f t="shared" si="32"/>
        <v>0</v>
      </c>
      <c r="S259" s="17">
        <f t="shared" si="33"/>
        <v>0</v>
      </c>
      <c r="T259" s="17">
        <f t="shared" si="34"/>
        <v>30.1</v>
      </c>
    </row>
    <row r="260" ht="27" spans="1:20">
      <c r="A260" s="9">
        <v>257</v>
      </c>
      <c r="B260" s="9" t="s">
        <v>268</v>
      </c>
      <c r="C260" s="9" t="s">
        <v>285</v>
      </c>
      <c r="D260" s="11">
        <v>0.055</v>
      </c>
      <c r="E260" s="11">
        <v>0.082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0.055</v>
      </c>
      <c r="M260" s="11">
        <v>0.082</v>
      </c>
      <c r="N260" s="11">
        <v>0</v>
      </c>
      <c r="O260" s="11">
        <v>0</v>
      </c>
      <c r="P260" s="17">
        <f t="shared" si="30"/>
        <v>24.75</v>
      </c>
      <c r="Q260" s="17">
        <f t="shared" si="31"/>
        <v>28.7</v>
      </c>
      <c r="R260" s="17">
        <f t="shared" si="32"/>
        <v>0</v>
      </c>
      <c r="S260" s="17">
        <f t="shared" si="33"/>
        <v>0</v>
      </c>
      <c r="T260" s="17">
        <f t="shared" si="34"/>
        <v>53.45</v>
      </c>
    </row>
    <row r="261" ht="27" spans="1:20">
      <c r="A261" s="9">
        <v>258</v>
      </c>
      <c r="B261" s="9" t="s">
        <v>268</v>
      </c>
      <c r="C261" s="9" t="s">
        <v>286</v>
      </c>
      <c r="D261" s="11">
        <v>0.01</v>
      </c>
      <c r="E261" s="11">
        <v>0.048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0.01</v>
      </c>
      <c r="M261" s="11">
        <v>0.048</v>
      </c>
      <c r="N261" s="11">
        <v>0</v>
      </c>
      <c r="O261" s="11">
        <v>0</v>
      </c>
      <c r="P261" s="17">
        <f t="shared" si="30"/>
        <v>4.5</v>
      </c>
      <c r="Q261" s="17">
        <f t="shared" si="31"/>
        <v>16.8</v>
      </c>
      <c r="R261" s="17">
        <f t="shared" si="32"/>
        <v>0</v>
      </c>
      <c r="S261" s="17">
        <f t="shared" si="33"/>
        <v>0</v>
      </c>
      <c r="T261" s="17">
        <f t="shared" si="34"/>
        <v>21.3</v>
      </c>
    </row>
    <row r="262" ht="27" spans="1:20">
      <c r="A262" s="9">
        <v>259</v>
      </c>
      <c r="B262" s="9" t="s">
        <v>268</v>
      </c>
      <c r="C262" s="9" t="s">
        <v>287</v>
      </c>
      <c r="D262" s="10">
        <v>0.015</v>
      </c>
      <c r="E262" s="10">
        <v>0.075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0">
        <v>0.015</v>
      </c>
      <c r="M262" s="10">
        <v>0.075</v>
      </c>
      <c r="N262" s="11">
        <v>0</v>
      </c>
      <c r="O262" s="11">
        <v>0</v>
      </c>
      <c r="P262" s="17">
        <f t="shared" si="30"/>
        <v>6.75</v>
      </c>
      <c r="Q262" s="17">
        <f t="shared" si="31"/>
        <v>26.25</v>
      </c>
      <c r="R262" s="17">
        <f t="shared" si="32"/>
        <v>0</v>
      </c>
      <c r="S262" s="17">
        <f t="shared" si="33"/>
        <v>0</v>
      </c>
      <c r="T262" s="17">
        <f t="shared" si="34"/>
        <v>33</v>
      </c>
    </row>
    <row r="263" ht="27" spans="1:20">
      <c r="A263" s="9">
        <v>260</v>
      </c>
      <c r="B263" s="9" t="s">
        <v>268</v>
      </c>
      <c r="C263" s="9" t="s">
        <v>288</v>
      </c>
      <c r="D263" s="10">
        <v>0.033</v>
      </c>
      <c r="E263" s="10">
        <v>0.098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0">
        <v>0.033</v>
      </c>
      <c r="M263" s="10">
        <v>0.098</v>
      </c>
      <c r="N263" s="12">
        <v>0</v>
      </c>
      <c r="O263" s="12">
        <v>0</v>
      </c>
      <c r="P263" s="17">
        <f t="shared" si="30"/>
        <v>14.85</v>
      </c>
      <c r="Q263" s="17">
        <f t="shared" si="31"/>
        <v>34.3</v>
      </c>
      <c r="R263" s="17">
        <f t="shared" si="32"/>
        <v>0</v>
      </c>
      <c r="S263" s="17">
        <f t="shared" si="33"/>
        <v>0</v>
      </c>
      <c r="T263" s="17">
        <f t="shared" si="34"/>
        <v>49.15</v>
      </c>
    </row>
    <row r="264" ht="27" spans="1:20">
      <c r="A264" s="9">
        <v>261</v>
      </c>
      <c r="B264" s="9" t="s">
        <v>268</v>
      </c>
      <c r="C264" s="9" t="s">
        <v>289</v>
      </c>
      <c r="D264" s="10">
        <v>0.012</v>
      </c>
      <c r="E264" s="10">
        <v>0.059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0">
        <v>0.012</v>
      </c>
      <c r="M264" s="10">
        <v>0.059</v>
      </c>
      <c r="N264" s="11">
        <v>0</v>
      </c>
      <c r="O264" s="11">
        <v>0</v>
      </c>
      <c r="P264" s="17">
        <f t="shared" si="30"/>
        <v>5.4</v>
      </c>
      <c r="Q264" s="17">
        <f t="shared" si="31"/>
        <v>20.65</v>
      </c>
      <c r="R264" s="17">
        <f t="shared" si="32"/>
        <v>0</v>
      </c>
      <c r="S264" s="17">
        <f t="shared" si="33"/>
        <v>0</v>
      </c>
      <c r="T264" s="17">
        <f t="shared" si="34"/>
        <v>26.05</v>
      </c>
    </row>
    <row r="265" ht="27" spans="1:20">
      <c r="A265" s="9">
        <v>262</v>
      </c>
      <c r="B265" s="9" t="s">
        <v>268</v>
      </c>
      <c r="C265" s="9" t="s">
        <v>290</v>
      </c>
      <c r="D265" s="10">
        <v>0.014</v>
      </c>
      <c r="E265" s="10">
        <v>0.068</v>
      </c>
      <c r="F265" s="10">
        <v>0</v>
      </c>
      <c r="G265" s="10">
        <v>0</v>
      </c>
      <c r="H265" s="11">
        <v>0</v>
      </c>
      <c r="I265" s="11">
        <v>0</v>
      </c>
      <c r="J265" s="11">
        <v>0</v>
      </c>
      <c r="K265" s="11">
        <v>0</v>
      </c>
      <c r="L265" s="10">
        <v>0.014</v>
      </c>
      <c r="M265" s="10">
        <v>0.068</v>
      </c>
      <c r="N265" s="10">
        <v>0</v>
      </c>
      <c r="O265" s="10">
        <v>0</v>
      </c>
      <c r="P265" s="17">
        <f t="shared" si="30"/>
        <v>6.3</v>
      </c>
      <c r="Q265" s="17">
        <f t="shared" si="31"/>
        <v>23.8</v>
      </c>
      <c r="R265" s="17">
        <f t="shared" si="32"/>
        <v>0</v>
      </c>
      <c r="S265" s="17">
        <f t="shared" si="33"/>
        <v>0</v>
      </c>
      <c r="T265" s="17">
        <f t="shared" si="34"/>
        <v>30.1</v>
      </c>
    </row>
    <row r="266" ht="27" spans="1:20">
      <c r="A266" s="9">
        <v>263</v>
      </c>
      <c r="B266" s="9" t="s">
        <v>268</v>
      </c>
      <c r="C266" s="9" t="s">
        <v>291</v>
      </c>
      <c r="D266" s="10">
        <v>0.014</v>
      </c>
      <c r="E266" s="10">
        <v>0.067</v>
      </c>
      <c r="F266" s="10">
        <v>0</v>
      </c>
      <c r="G266" s="10">
        <v>0</v>
      </c>
      <c r="H266" s="11">
        <v>0</v>
      </c>
      <c r="I266" s="11">
        <v>0</v>
      </c>
      <c r="J266" s="11">
        <v>0</v>
      </c>
      <c r="K266" s="11">
        <v>0</v>
      </c>
      <c r="L266" s="10">
        <v>0.014</v>
      </c>
      <c r="M266" s="10">
        <v>0.067</v>
      </c>
      <c r="N266" s="10">
        <v>0</v>
      </c>
      <c r="O266" s="10">
        <v>0</v>
      </c>
      <c r="P266" s="17">
        <f t="shared" si="30"/>
        <v>6.3</v>
      </c>
      <c r="Q266" s="17">
        <f t="shared" si="31"/>
        <v>23.45</v>
      </c>
      <c r="R266" s="17">
        <f t="shared" si="32"/>
        <v>0</v>
      </c>
      <c r="S266" s="17">
        <f t="shared" si="33"/>
        <v>0</v>
      </c>
      <c r="T266" s="17">
        <f t="shared" si="34"/>
        <v>29.75</v>
      </c>
    </row>
    <row r="267" ht="27" spans="1:20">
      <c r="A267" s="9">
        <v>264</v>
      </c>
      <c r="B267" s="9" t="s">
        <v>268</v>
      </c>
      <c r="C267" s="9" t="s">
        <v>292</v>
      </c>
      <c r="D267" s="10">
        <v>0.018</v>
      </c>
      <c r="E267" s="10">
        <v>0.09</v>
      </c>
      <c r="F267" s="10">
        <v>0</v>
      </c>
      <c r="G267" s="10">
        <v>0</v>
      </c>
      <c r="H267" s="11">
        <v>0</v>
      </c>
      <c r="I267" s="11">
        <v>0</v>
      </c>
      <c r="J267" s="11">
        <v>0</v>
      </c>
      <c r="K267" s="11">
        <v>0</v>
      </c>
      <c r="L267" s="10">
        <v>0.018</v>
      </c>
      <c r="M267" s="10">
        <v>0.09</v>
      </c>
      <c r="N267" s="10">
        <v>0</v>
      </c>
      <c r="O267" s="10">
        <v>0</v>
      </c>
      <c r="P267" s="17">
        <f t="shared" si="30"/>
        <v>8.1</v>
      </c>
      <c r="Q267" s="17">
        <f t="shared" si="31"/>
        <v>31.5</v>
      </c>
      <c r="R267" s="17">
        <f t="shared" si="32"/>
        <v>0</v>
      </c>
      <c r="S267" s="17">
        <f t="shared" si="33"/>
        <v>0</v>
      </c>
      <c r="T267" s="17">
        <f t="shared" si="34"/>
        <v>39.6</v>
      </c>
    </row>
    <row r="268" ht="27" spans="1:20">
      <c r="A268" s="9">
        <v>265</v>
      </c>
      <c r="B268" s="9" t="s">
        <v>268</v>
      </c>
      <c r="C268" s="9" t="s">
        <v>293</v>
      </c>
      <c r="D268" s="11">
        <v>0.017</v>
      </c>
      <c r="E268" s="11">
        <v>0.066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0.017</v>
      </c>
      <c r="M268" s="11">
        <v>0.066</v>
      </c>
      <c r="N268" s="11">
        <v>0</v>
      </c>
      <c r="O268" s="11">
        <v>0</v>
      </c>
      <c r="P268" s="17">
        <f t="shared" si="30"/>
        <v>7.65</v>
      </c>
      <c r="Q268" s="17">
        <f t="shared" si="31"/>
        <v>23.1</v>
      </c>
      <c r="R268" s="17">
        <f t="shared" si="32"/>
        <v>0</v>
      </c>
      <c r="S268" s="17">
        <f t="shared" si="33"/>
        <v>0</v>
      </c>
      <c r="T268" s="17">
        <f t="shared" si="34"/>
        <v>30.75</v>
      </c>
    </row>
    <row r="269" ht="27" spans="1:20">
      <c r="A269" s="9">
        <v>266</v>
      </c>
      <c r="B269" s="9" t="s">
        <v>268</v>
      </c>
      <c r="C269" s="9" t="s">
        <v>294</v>
      </c>
      <c r="D269" s="10">
        <v>0.004</v>
      </c>
      <c r="E269" s="10">
        <v>0.02</v>
      </c>
      <c r="F269" s="10">
        <v>0</v>
      </c>
      <c r="G269" s="10">
        <v>0</v>
      </c>
      <c r="H269" s="11">
        <v>0</v>
      </c>
      <c r="I269" s="11">
        <v>0</v>
      </c>
      <c r="J269" s="11">
        <v>0</v>
      </c>
      <c r="K269" s="11">
        <v>0</v>
      </c>
      <c r="L269" s="10">
        <v>0.004</v>
      </c>
      <c r="M269" s="10">
        <v>0.02</v>
      </c>
      <c r="N269" s="10">
        <v>0</v>
      </c>
      <c r="O269" s="10">
        <v>0</v>
      </c>
      <c r="P269" s="17">
        <f t="shared" si="30"/>
        <v>1.8</v>
      </c>
      <c r="Q269" s="17">
        <f t="shared" si="31"/>
        <v>7</v>
      </c>
      <c r="R269" s="17">
        <f t="shared" si="32"/>
        <v>0</v>
      </c>
      <c r="S269" s="17">
        <f t="shared" si="33"/>
        <v>0</v>
      </c>
      <c r="T269" s="17">
        <f t="shared" si="34"/>
        <v>8.8</v>
      </c>
    </row>
    <row r="270" ht="27" spans="1:20">
      <c r="A270" s="9">
        <v>267</v>
      </c>
      <c r="B270" s="9" t="s">
        <v>268</v>
      </c>
      <c r="C270" s="9" t="s">
        <v>295</v>
      </c>
      <c r="D270" s="11">
        <v>0.009</v>
      </c>
      <c r="E270" s="11">
        <v>0.045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0.009</v>
      </c>
      <c r="M270" s="11">
        <v>0.045</v>
      </c>
      <c r="N270" s="11">
        <v>0</v>
      </c>
      <c r="O270" s="11">
        <v>0</v>
      </c>
      <c r="P270" s="17">
        <f t="shared" si="30"/>
        <v>4.05</v>
      </c>
      <c r="Q270" s="17">
        <f t="shared" si="31"/>
        <v>15.75</v>
      </c>
      <c r="R270" s="17">
        <f t="shared" si="32"/>
        <v>0</v>
      </c>
      <c r="S270" s="17">
        <f t="shared" si="33"/>
        <v>0</v>
      </c>
      <c r="T270" s="17">
        <f t="shared" si="34"/>
        <v>19.8</v>
      </c>
    </row>
    <row r="271" ht="27" spans="1:20">
      <c r="A271" s="9">
        <v>268</v>
      </c>
      <c r="B271" s="9" t="s">
        <v>268</v>
      </c>
      <c r="C271" s="9" t="s">
        <v>296</v>
      </c>
      <c r="D271" s="11">
        <v>0.028</v>
      </c>
      <c r="E271" s="11">
        <v>0.138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0.028</v>
      </c>
      <c r="M271" s="11">
        <v>0.138</v>
      </c>
      <c r="N271" s="11">
        <v>0</v>
      </c>
      <c r="O271" s="11">
        <v>0</v>
      </c>
      <c r="P271" s="17">
        <f t="shared" si="30"/>
        <v>12.6</v>
      </c>
      <c r="Q271" s="17">
        <f t="shared" si="31"/>
        <v>48.3</v>
      </c>
      <c r="R271" s="17">
        <f t="shared" si="32"/>
        <v>0</v>
      </c>
      <c r="S271" s="17">
        <f t="shared" si="33"/>
        <v>0</v>
      </c>
      <c r="T271" s="17">
        <f t="shared" si="34"/>
        <v>60.9</v>
      </c>
    </row>
    <row r="272" ht="27" spans="1:20">
      <c r="A272" s="9">
        <v>269</v>
      </c>
      <c r="B272" s="9" t="s">
        <v>297</v>
      </c>
      <c r="C272" s="9" t="s">
        <v>298</v>
      </c>
      <c r="D272" s="12">
        <v>0.011</v>
      </c>
      <c r="E272" s="12">
        <v>0.056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0.011</v>
      </c>
      <c r="M272" s="12">
        <v>0.056</v>
      </c>
      <c r="N272" s="12">
        <v>0</v>
      </c>
      <c r="O272" s="12">
        <v>0</v>
      </c>
      <c r="P272" s="17">
        <f t="shared" si="30"/>
        <v>4.95</v>
      </c>
      <c r="Q272" s="17">
        <f t="shared" si="31"/>
        <v>19.6</v>
      </c>
      <c r="R272" s="17">
        <f t="shared" si="32"/>
        <v>0</v>
      </c>
      <c r="S272" s="17">
        <f t="shared" si="33"/>
        <v>0</v>
      </c>
      <c r="T272" s="17">
        <f t="shared" si="34"/>
        <v>24.55</v>
      </c>
    </row>
    <row r="273" ht="27" spans="1:20">
      <c r="A273" s="9">
        <v>270</v>
      </c>
      <c r="B273" s="9" t="s">
        <v>297</v>
      </c>
      <c r="C273" s="9" t="s">
        <v>299</v>
      </c>
      <c r="D273" s="12">
        <v>0.011</v>
      </c>
      <c r="E273" s="12">
        <v>0.033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0.011</v>
      </c>
      <c r="M273" s="12">
        <v>0.033</v>
      </c>
      <c r="N273" s="12">
        <v>0</v>
      </c>
      <c r="O273" s="12">
        <v>0</v>
      </c>
      <c r="P273" s="17">
        <f t="shared" si="30"/>
        <v>4.95</v>
      </c>
      <c r="Q273" s="17">
        <f t="shared" si="31"/>
        <v>11.55</v>
      </c>
      <c r="R273" s="17">
        <f t="shared" si="32"/>
        <v>0</v>
      </c>
      <c r="S273" s="17">
        <f t="shared" si="33"/>
        <v>0</v>
      </c>
      <c r="T273" s="17">
        <f t="shared" si="34"/>
        <v>16.5</v>
      </c>
    </row>
    <row r="274" ht="27" spans="1:20">
      <c r="A274" s="9">
        <v>271</v>
      </c>
      <c r="B274" s="9" t="s">
        <v>297</v>
      </c>
      <c r="C274" s="9" t="s">
        <v>300</v>
      </c>
      <c r="D274" s="12">
        <v>0.001</v>
      </c>
      <c r="E274" s="12">
        <v>0.004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0.001</v>
      </c>
      <c r="M274" s="12">
        <v>0.004</v>
      </c>
      <c r="N274" s="12">
        <v>0</v>
      </c>
      <c r="O274" s="12">
        <v>0</v>
      </c>
      <c r="P274" s="17">
        <f t="shared" si="30"/>
        <v>0.45</v>
      </c>
      <c r="Q274" s="17">
        <f t="shared" si="31"/>
        <v>1.4</v>
      </c>
      <c r="R274" s="17">
        <f t="shared" si="32"/>
        <v>0</v>
      </c>
      <c r="S274" s="17">
        <f t="shared" si="33"/>
        <v>0</v>
      </c>
      <c r="T274" s="17">
        <f t="shared" si="34"/>
        <v>1.85</v>
      </c>
    </row>
    <row r="275" ht="27" spans="1:20">
      <c r="A275" s="9">
        <v>272</v>
      </c>
      <c r="B275" s="9" t="s">
        <v>297</v>
      </c>
      <c r="C275" s="9" t="s">
        <v>301</v>
      </c>
      <c r="D275" s="12">
        <v>0.009</v>
      </c>
      <c r="E275" s="12">
        <v>0.043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0.009</v>
      </c>
      <c r="M275" s="12">
        <v>0.043</v>
      </c>
      <c r="N275" s="12">
        <v>0</v>
      </c>
      <c r="O275" s="12">
        <v>0</v>
      </c>
      <c r="P275" s="17">
        <f t="shared" si="30"/>
        <v>4.05</v>
      </c>
      <c r="Q275" s="17">
        <f t="shared" si="31"/>
        <v>15.05</v>
      </c>
      <c r="R275" s="17">
        <f t="shared" si="32"/>
        <v>0</v>
      </c>
      <c r="S275" s="17">
        <f t="shared" si="33"/>
        <v>0</v>
      </c>
      <c r="T275" s="17">
        <f t="shared" si="34"/>
        <v>19.1</v>
      </c>
    </row>
    <row r="276" ht="27" spans="1:20">
      <c r="A276" s="9">
        <v>273</v>
      </c>
      <c r="B276" s="9" t="s">
        <v>297</v>
      </c>
      <c r="C276" s="9" t="s">
        <v>302</v>
      </c>
      <c r="D276" s="12">
        <v>0.003</v>
      </c>
      <c r="E276" s="12">
        <v>0.014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0.003</v>
      </c>
      <c r="M276" s="12">
        <v>0.014</v>
      </c>
      <c r="N276" s="12">
        <v>0</v>
      </c>
      <c r="O276" s="12">
        <v>0</v>
      </c>
      <c r="P276" s="17">
        <f t="shared" si="30"/>
        <v>1.35</v>
      </c>
      <c r="Q276" s="17">
        <f t="shared" si="31"/>
        <v>4.9</v>
      </c>
      <c r="R276" s="17">
        <f t="shared" si="32"/>
        <v>0</v>
      </c>
      <c r="S276" s="17">
        <f t="shared" si="33"/>
        <v>0</v>
      </c>
      <c r="T276" s="17">
        <f t="shared" si="34"/>
        <v>6.25</v>
      </c>
    </row>
    <row r="277" ht="27" spans="1:20">
      <c r="A277" s="9">
        <v>274</v>
      </c>
      <c r="B277" s="9" t="s">
        <v>297</v>
      </c>
      <c r="C277" s="9" t="s">
        <v>303</v>
      </c>
      <c r="D277" s="12">
        <v>0</v>
      </c>
      <c r="E277" s="12">
        <v>0</v>
      </c>
      <c r="F277" s="12">
        <v>0.712</v>
      </c>
      <c r="G277" s="12">
        <v>0.071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0.712</v>
      </c>
      <c r="O277" s="12">
        <v>0.071</v>
      </c>
      <c r="P277" s="17">
        <f t="shared" si="30"/>
        <v>0</v>
      </c>
      <c r="Q277" s="17">
        <f t="shared" si="31"/>
        <v>0</v>
      </c>
      <c r="R277" s="17">
        <f t="shared" si="32"/>
        <v>213.6</v>
      </c>
      <c r="S277" s="17">
        <f t="shared" si="33"/>
        <v>56.8</v>
      </c>
      <c r="T277" s="17">
        <f t="shared" si="34"/>
        <v>270.4</v>
      </c>
    </row>
    <row r="278" ht="27" spans="1:20">
      <c r="A278" s="9">
        <v>275</v>
      </c>
      <c r="B278" s="9" t="s">
        <v>297</v>
      </c>
      <c r="C278" s="9" t="s">
        <v>304</v>
      </c>
      <c r="D278" s="12">
        <v>0.015</v>
      </c>
      <c r="E278" s="12">
        <v>0.074</v>
      </c>
      <c r="F278" s="12">
        <v>0.088</v>
      </c>
      <c r="G278" s="12">
        <v>0.009</v>
      </c>
      <c r="H278" s="12">
        <v>0</v>
      </c>
      <c r="I278" s="12">
        <v>0</v>
      </c>
      <c r="J278" s="12">
        <v>0</v>
      </c>
      <c r="K278" s="12">
        <v>0</v>
      </c>
      <c r="L278" s="12">
        <v>0.015</v>
      </c>
      <c r="M278" s="12">
        <v>0.074</v>
      </c>
      <c r="N278" s="12">
        <v>0.088</v>
      </c>
      <c r="O278" s="12">
        <v>0.009</v>
      </c>
      <c r="P278" s="17">
        <f t="shared" ref="P278:P290" si="35">L278*450</f>
        <v>6.75</v>
      </c>
      <c r="Q278" s="17">
        <f t="shared" ref="Q278:Q290" si="36">M278*350</f>
        <v>25.9</v>
      </c>
      <c r="R278" s="17">
        <f t="shared" ref="R278:R290" si="37">N278*300</f>
        <v>26.4</v>
      </c>
      <c r="S278" s="17">
        <f t="shared" ref="S278:S290" si="38">O278*800</f>
        <v>7.2</v>
      </c>
      <c r="T278" s="17">
        <f t="shared" si="34"/>
        <v>66.25</v>
      </c>
    </row>
    <row r="279" ht="27" spans="1:20">
      <c r="A279" s="9">
        <v>276</v>
      </c>
      <c r="B279" s="9" t="s">
        <v>297</v>
      </c>
      <c r="C279" s="9" t="s">
        <v>305</v>
      </c>
      <c r="D279" s="12">
        <v>0.041</v>
      </c>
      <c r="E279" s="12">
        <v>0.204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0.041</v>
      </c>
      <c r="M279" s="12">
        <v>0.204</v>
      </c>
      <c r="N279" s="12">
        <v>0</v>
      </c>
      <c r="O279" s="12">
        <v>0</v>
      </c>
      <c r="P279" s="17">
        <f t="shared" si="35"/>
        <v>18.45</v>
      </c>
      <c r="Q279" s="17">
        <f t="shared" si="36"/>
        <v>71.4</v>
      </c>
      <c r="R279" s="17">
        <f t="shared" si="37"/>
        <v>0</v>
      </c>
      <c r="S279" s="17">
        <f t="shared" si="38"/>
        <v>0</v>
      </c>
      <c r="T279" s="17">
        <f t="shared" si="34"/>
        <v>89.85</v>
      </c>
    </row>
    <row r="280" ht="27" spans="1:20">
      <c r="A280" s="9">
        <v>277</v>
      </c>
      <c r="B280" s="9" t="s">
        <v>306</v>
      </c>
      <c r="C280" s="9" t="s">
        <v>307</v>
      </c>
      <c r="D280" s="10">
        <v>29.569</v>
      </c>
      <c r="E280" s="10">
        <v>44.353</v>
      </c>
      <c r="F280" s="10">
        <v>0.035</v>
      </c>
      <c r="G280" s="10">
        <v>0.002</v>
      </c>
      <c r="H280" s="10">
        <v>29.569</v>
      </c>
      <c r="I280" s="10">
        <v>44.353</v>
      </c>
      <c r="J280" s="10">
        <v>0</v>
      </c>
      <c r="K280" s="10">
        <v>0</v>
      </c>
      <c r="L280" s="10">
        <v>0</v>
      </c>
      <c r="M280" s="10">
        <v>0</v>
      </c>
      <c r="N280" s="10">
        <v>0.035</v>
      </c>
      <c r="O280" s="10">
        <v>0.002</v>
      </c>
      <c r="P280" s="17">
        <f t="shared" si="35"/>
        <v>0</v>
      </c>
      <c r="Q280" s="17">
        <f t="shared" si="36"/>
        <v>0</v>
      </c>
      <c r="R280" s="17">
        <f t="shared" si="37"/>
        <v>10.5</v>
      </c>
      <c r="S280" s="17">
        <f t="shared" si="38"/>
        <v>1.6</v>
      </c>
      <c r="T280" s="17">
        <f t="shared" si="34"/>
        <v>12.1</v>
      </c>
    </row>
    <row r="281" ht="27" spans="1:20">
      <c r="A281" s="9">
        <v>278</v>
      </c>
      <c r="B281" s="9" t="s">
        <v>306</v>
      </c>
      <c r="C281" s="9" t="s">
        <v>308</v>
      </c>
      <c r="D281" s="10">
        <v>0.059</v>
      </c>
      <c r="E281" s="10">
        <v>0.293</v>
      </c>
      <c r="F281" s="10">
        <v>0</v>
      </c>
      <c r="G281" s="10">
        <v>0</v>
      </c>
      <c r="H281" s="10">
        <v>0</v>
      </c>
      <c r="I281" s="10">
        <v>0.293</v>
      </c>
      <c r="J281" s="10">
        <v>0</v>
      </c>
      <c r="K281" s="10">
        <v>0</v>
      </c>
      <c r="L281" s="10">
        <v>0.059</v>
      </c>
      <c r="M281" s="10">
        <v>0</v>
      </c>
      <c r="N281" s="10">
        <v>0</v>
      </c>
      <c r="O281" s="10">
        <v>0</v>
      </c>
      <c r="P281" s="17">
        <f t="shared" si="35"/>
        <v>26.55</v>
      </c>
      <c r="Q281" s="17">
        <f t="shared" si="36"/>
        <v>0</v>
      </c>
      <c r="R281" s="17">
        <f t="shared" si="37"/>
        <v>0</v>
      </c>
      <c r="S281" s="17">
        <f t="shared" si="38"/>
        <v>0</v>
      </c>
      <c r="T281" s="17">
        <f t="shared" si="34"/>
        <v>26.55</v>
      </c>
    </row>
    <row r="282" ht="27" spans="1:20">
      <c r="A282" s="9">
        <v>279</v>
      </c>
      <c r="B282" s="9" t="s">
        <v>306</v>
      </c>
      <c r="C282" s="9" t="s">
        <v>309</v>
      </c>
      <c r="D282" s="10">
        <v>7.194</v>
      </c>
      <c r="E282" s="10">
        <v>21.583</v>
      </c>
      <c r="F282" s="10">
        <v>0.14</v>
      </c>
      <c r="G282" s="10">
        <v>0.014</v>
      </c>
      <c r="H282" s="10">
        <v>7.194</v>
      </c>
      <c r="I282" s="10">
        <v>21.583</v>
      </c>
      <c r="J282" s="10">
        <v>0.14</v>
      </c>
      <c r="K282" s="10">
        <v>0</v>
      </c>
      <c r="L282" s="10">
        <v>0</v>
      </c>
      <c r="M282" s="10">
        <v>0</v>
      </c>
      <c r="N282" s="10">
        <v>0</v>
      </c>
      <c r="O282" s="10">
        <v>0.014</v>
      </c>
      <c r="P282" s="17">
        <f t="shared" si="35"/>
        <v>0</v>
      </c>
      <c r="Q282" s="17">
        <f t="shared" si="36"/>
        <v>0</v>
      </c>
      <c r="R282" s="17">
        <f t="shared" si="37"/>
        <v>0</v>
      </c>
      <c r="S282" s="17">
        <f t="shared" si="38"/>
        <v>11.2</v>
      </c>
      <c r="T282" s="17">
        <f t="shared" si="34"/>
        <v>11.2</v>
      </c>
    </row>
    <row r="283" ht="27" spans="1:20">
      <c r="A283" s="9">
        <v>280</v>
      </c>
      <c r="B283" s="9" t="s">
        <v>306</v>
      </c>
      <c r="C283" s="9" t="s">
        <v>310</v>
      </c>
      <c r="D283" s="10">
        <v>0.156</v>
      </c>
      <c r="E283" s="10">
        <v>0.468</v>
      </c>
      <c r="F283" s="10">
        <v>5.17</v>
      </c>
      <c r="G283" s="10">
        <v>0.27</v>
      </c>
      <c r="H283" s="10">
        <v>0.156</v>
      </c>
      <c r="I283" s="10">
        <v>0.468</v>
      </c>
      <c r="J283" s="10">
        <v>0</v>
      </c>
      <c r="K283" s="10">
        <v>0</v>
      </c>
      <c r="L283" s="10">
        <v>0</v>
      </c>
      <c r="M283" s="10">
        <v>0</v>
      </c>
      <c r="N283" s="10">
        <v>5.17</v>
      </c>
      <c r="O283" s="10">
        <v>0.27</v>
      </c>
      <c r="P283" s="17">
        <f t="shared" si="35"/>
        <v>0</v>
      </c>
      <c r="Q283" s="17">
        <f t="shared" si="36"/>
        <v>0</v>
      </c>
      <c r="R283" s="17">
        <f t="shared" si="37"/>
        <v>1551</v>
      </c>
      <c r="S283" s="17">
        <f t="shared" si="38"/>
        <v>216</v>
      </c>
      <c r="T283" s="17">
        <f t="shared" si="34"/>
        <v>1767</v>
      </c>
    </row>
    <row r="284" ht="27" spans="1:20">
      <c r="A284" s="9">
        <v>281</v>
      </c>
      <c r="B284" s="15" t="s">
        <v>233</v>
      </c>
      <c r="C284" s="15" t="s">
        <v>311</v>
      </c>
      <c r="D284" s="12">
        <v>0.019</v>
      </c>
      <c r="E284" s="12">
        <v>0.097</v>
      </c>
      <c r="F284" s="12">
        <v>0.095</v>
      </c>
      <c r="G284" s="12">
        <v>0.005</v>
      </c>
      <c r="H284" s="12">
        <v>0</v>
      </c>
      <c r="I284" s="12">
        <v>0</v>
      </c>
      <c r="J284" s="12">
        <v>0</v>
      </c>
      <c r="K284" s="12">
        <v>0</v>
      </c>
      <c r="L284" s="12">
        <v>0.019</v>
      </c>
      <c r="M284" s="12">
        <v>0.097</v>
      </c>
      <c r="N284" s="12">
        <v>0.095</v>
      </c>
      <c r="O284" s="12">
        <v>0.005</v>
      </c>
      <c r="P284" s="17">
        <f t="shared" si="35"/>
        <v>8.55</v>
      </c>
      <c r="Q284" s="17">
        <f t="shared" si="36"/>
        <v>33.95</v>
      </c>
      <c r="R284" s="17">
        <f t="shared" si="37"/>
        <v>28.5</v>
      </c>
      <c r="S284" s="17">
        <f t="shared" si="38"/>
        <v>4</v>
      </c>
      <c r="T284" s="17">
        <f t="shared" si="34"/>
        <v>75</v>
      </c>
    </row>
    <row r="285" ht="27" spans="1:20">
      <c r="A285" s="9">
        <v>282</v>
      </c>
      <c r="B285" s="15" t="s">
        <v>268</v>
      </c>
      <c r="C285" s="15" t="s">
        <v>312</v>
      </c>
      <c r="D285" s="12">
        <v>0.021</v>
      </c>
      <c r="E285" s="12">
        <v>0.064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0.021</v>
      </c>
      <c r="M285" s="12">
        <v>0.064</v>
      </c>
      <c r="N285" s="12">
        <v>0</v>
      </c>
      <c r="O285" s="12">
        <v>0</v>
      </c>
      <c r="P285" s="17">
        <f t="shared" si="35"/>
        <v>9.45</v>
      </c>
      <c r="Q285" s="17">
        <f t="shared" si="36"/>
        <v>22.4</v>
      </c>
      <c r="R285" s="17">
        <f t="shared" si="37"/>
        <v>0</v>
      </c>
      <c r="S285" s="17">
        <f t="shared" si="38"/>
        <v>0</v>
      </c>
      <c r="T285" s="17">
        <f t="shared" si="34"/>
        <v>31.85</v>
      </c>
    </row>
    <row r="286" ht="27" spans="1:20">
      <c r="A286" s="9">
        <v>283</v>
      </c>
      <c r="B286" s="15" t="s">
        <v>207</v>
      </c>
      <c r="C286" s="15" t="s">
        <v>313</v>
      </c>
      <c r="D286" s="12">
        <v>1.334</v>
      </c>
      <c r="E286" s="12">
        <v>18.779</v>
      </c>
      <c r="F286" s="12">
        <v>8.139</v>
      </c>
      <c r="G286" s="12">
        <v>0.845</v>
      </c>
      <c r="H286" s="12">
        <v>0.959</v>
      </c>
      <c r="I286" s="12">
        <v>16.302</v>
      </c>
      <c r="J286" s="12">
        <v>4.829</v>
      </c>
      <c r="K286" s="12">
        <v>0.233</v>
      </c>
      <c r="L286" s="12">
        <v>0.375</v>
      </c>
      <c r="M286" s="12">
        <v>2.477</v>
      </c>
      <c r="N286" s="12">
        <v>3.31</v>
      </c>
      <c r="O286" s="12">
        <v>0.612</v>
      </c>
      <c r="P286" s="17">
        <f t="shared" si="35"/>
        <v>168.75</v>
      </c>
      <c r="Q286" s="17">
        <f t="shared" si="36"/>
        <v>866.95</v>
      </c>
      <c r="R286" s="17">
        <f t="shared" si="37"/>
        <v>993</v>
      </c>
      <c r="S286" s="17">
        <f t="shared" si="38"/>
        <v>489.6</v>
      </c>
      <c r="T286" s="17">
        <f t="shared" si="34"/>
        <v>2518.3</v>
      </c>
    </row>
    <row r="287" ht="27" spans="1:20">
      <c r="A287" s="9">
        <v>284</v>
      </c>
      <c r="B287" s="15" t="s">
        <v>297</v>
      </c>
      <c r="C287" s="15" t="s">
        <v>314</v>
      </c>
      <c r="D287" s="12">
        <v>0.017</v>
      </c>
      <c r="E287" s="12">
        <v>0.084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0.017</v>
      </c>
      <c r="M287" s="12">
        <v>0.084</v>
      </c>
      <c r="N287" s="12">
        <v>0</v>
      </c>
      <c r="O287" s="12">
        <v>0</v>
      </c>
      <c r="P287" s="17">
        <f t="shared" si="35"/>
        <v>7.65</v>
      </c>
      <c r="Q287" s="17">
        <f t="shared" si="36"/>
        <v>29.4</v>
      </c>
      <c r="R287" s="17">
        <f t="shared" si="37"/>
        <v>0</v>
      </c>
      <c r="S287" s="17">
        <f t="shared" si="38"/>
        <v>0</v>
      </c>
      <c r="T287" s="17">
        <f t="shared" si="34"/>
        <v>37.05</v>
      </c>
    </row>
    <row r="288" ht="27" spans="1:20">
      <c r="A288" s="9">
        <v>285</v>
      </c>
      <c r="B288" s="15" t="s">
        <v>121</v>
      </c>
      <c r="C288" s="15" t="s">
        <v>315</v>
      </c>
      <c r="D288" s="12">
        <v>5.4</v>
      </c>
      <c r="E288" s="12">
        <v>9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5.4</v>
      </c>
      <c r="M288" s="12">
        <v>9</v>
      </c>
      <c r="N288" s="12">
        <v>0</v>
      </c>
      <c r="O288" s="12">
        <v>0</v>
      </c>
      <c r="P288" s="17">
        <f t="shared" si="35"/>
        <v>2430</v>
      </c>
      <c r="Q288" s="17">
        <f t="shared" si="36"/>
        <v>3150</v>
      </c>
      <c r="R288" s="17">
        <f t="shared" si="37"/>
        <v>0</v>
      </c>
      <c r="S288" s="17">
        <f t="shared" si="38"/>
        <v>0</v>
      </c>
      <c r="T288" s="17">
        <f t="shared" si="34"/>
        <v>5580</v>
      </c>
    </row>
    <row r="289" spans="1:20">
      <c r="A289" s="9">
        <v>286</v>
      </c>
      <c r="B289" s="15" t="s">
        <v>167</v>
      </c>
      <c r="C289" s="15" t="s">
        <v>316</v>
      </c>
      <c r="D289" s="12">
        <v>102.3</v>
      </c>
      <c r="E289" s="12">
        <v>170.5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102.3</v>
      </c>
      <c r="M289" s="12">
        <v>170.5</v>
      </c>
      <c r="N289" s="12">
        <v>0</v>
      </c>
      <c r="O289" s="12">
        <v>0</v>
      </c>
      <c r="P289" s="17">
        <f t="shared" si="35"/>
        <v>46035</v>
      </c>
      <c r="Q289" s="17">
        <f t="shared" si="36"/>
        <v>59675</v>
      </c>
      <c r="R289" s="17">
        <f t="shared" si="37"/>
        <v>0</v>
      </c>
      <c r="S289" s="17">
        <f t="shared" si="38"/>
        <v>0</v>
      </c>
      <c r="T289" s="17">
        <f t="shared" si="34"/>
        <v>105710</v>
      </c>
    </row>
    <row r="290" ht="27" spans="1:20">
      <c r="A290" s="9">
        <v>287</v>
      </c>
      <c r="B290" s="15" t="s">
        <v>121</v>
      </c>
      <c r="C290" s="15" t="s">
        <v>317</v>
      </c>
      <c r="D290" s="12">
        <v>13.6</v>
      </c>
      <c r="E290" s="12">
        <v>9.78</v>
      </c>
      <c r="F290" s="12">
        <v>0</v>
      </c>
      <c r="G290" s="12">
        <v>0</v>
      </c>
      <c r="H290" s="10">
        <v>0</v>
      </c>
      <c r="I290" s="10">
        <v>0</v>
      </c>
      <c r="J290" s="10">
        <v>0</v>
      </c>
      <c r="K290" s="12">
        <v>0</v>
      </c>
      <c r="L290" s="12">
        <v>7.48</v>
      </c>
      <c r="M290" s="12">
        <v>9.78</v>
      </c>
      <c r="N290" s="12">
        <v>0</v>
      </c>
      <c r="O290" s="12">
        <v>0</v>
      </c>
      <c r="P290" s="17">
        <f t="shared" si="35"/>
        <v>3366</v>
      </c>
      <c r="Q290" s="17">
        <f t="shared" si="36"/>
        <v>3423</v>
      </c>
      <c r="R290" s="17">
        <f t="shared" si="37"/>
        <v>0</v>
      </c>
      <c r="S290" s="17">
        <f t="shared" si="38"/>
        <v>0</v>
      </c>
      <c r="T290" s="17">
        <f t="shared" si="34"/>
        <v>6789</v>
      </c>
    </row>
  </sheetData>
  <mergeCells count="9">
    <mergeCell ref="A1:T1"/>
    <mergeCell ref="D2:G2"/>
    <mergeCell ref="H2:K2"/>
    <mergeCell ref="L2:O2"/>
    <mergeCell ref="P2:S2"/>
    <mergeCell ref="A2:A3"/>
    <mergeCell ref="B2:B3"/>
    <mergeCell ref="C2:C3"/>
    <mergeCell ref="T2:T3"/>
  </mergeCells>
  <conditionalFormatting sqref="C30">
    <cfRule type="duplicateValues" dxfId="0" priority="1"/>
  </conditionalFormatting>
  <conditionalFormatting sqref="C176">
    <cfRule type="duplicateValues" dxfId="1" priority="13"/>
    <cfRule type="duplicateValues" dxfId="0" priority="14"/>
    <cfRule type="duplicateValues" dxfId="2" priority="15" stopIfTrue="1"/>
    <cfRule type="duplicateValues" dxfId="0" priority="16"/>
    <cfRule type="duplicateValues" dxfId="1" priority="17"/>
  </conditionalFormatting>
  <conditionalFormatting sqref="C106:C110">
    <cfRule type="duplicateValues" dxfId="0" priority="10"/>
    <cfRule type="duplicateValues" dxfId="3" priority="11"/>
    <cfRule type="duplicateValues" dxfId="4" priority="12"/>
  </conditionalFormatting>
  <conditionalFormatting sqref="C2:C29 C38:C65536 C31:C35">
    <cfRule type="duplicateValues" dxfId="0" priority="2"/>
  </conditionalFormatting>
  <pageMargins left="0.75" right="0.75" top="1" bottom="1" header="0.511805555555556" footer="0.511805555555556"/>
  <pageSetup paperSize="9" scale="7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许愿</cp:lastModifiedBy>
  <dcterms:created xsi:type="dcterms:W3CDTF">2018-06-11T19:28:41Z</dcterms:created>
  <dcterms:modified xsi:type="dcterms:W3CDTF">2025-10-09T02:15:15Z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2CF1C07359244DB094099C26957182DF_13</vt:lpwstr>
  </property>
</Properties>
</file>